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472"/>
  </bookViews>
  <sheets>
    <sheet name="BVC 2023" sheetId="1" r:id="rId1"/>
  </sheets>
  <definedNames>
    <definedName name="_xlnm.Print_Titles" localSheetId="0">'BVC 2023'!$9:$11</definedName>
  </definedNames>
  <calcPr calcId="125725"/>
</workbook>
</file>

<file path=xl/calcChain.xml><?xml version="1.0" encoding="utf-8"?>
<calcChain xmlns="http://schemas.openxmlformats.org/spreadsheetml/2006/main">
  <c r="I25" i="1"/>
  <c r="I23" l="1"/>
  <c r="I22" l="1"/>
  <c r="I53" l="1"/>
  <c r="I37" l="1"/>
  <c r="I129"/>
  <c r="I123"/>
  <c r="I121" s="1"/>
  <c r="I122"/>
  <c r="I120" s="1"/>
  <c r="I28"/>
  <c r="I27" s="1"/>
  <c r="I90" l="1"/>
  <c r="I91"/>
  <c r="I65" l="1"/>
  <c r="I138"/>
  <c r="I103" l="1"/>
  <c r="I102" s="1"/>
  <c r="I64" l="1"/>
  <c r="I136" l="1"/>
  <c r="I134" s="1"/>
  <c r="I132" s="1"/>
  <c r="I137"/>
  <c r="I135" l="1"/>
  <c r="I133" s="1"/>
  <c r="I114"/>
  <c r="I112" s="1"/>
  <c r="I115"/>
  <c r="I113" s="1"/>
  <c r="I52"/>
  <c r="I85"/>
  <c r="I63" s="1"/>
  <c r="I84"/>
  <c r="I62" s="1"/>
  <c r="I128"/>
  <c r="I17" l="1"/>
  <c r="I16" s="1"/>
  <c r="I19"/>
  <c r="I21"/>
  <c r="I15" l="1"/>
  <c r="I36"/>
  <c r="I60" s="1"/>
  <c r="I13" l="1"/>
  <c r="I12" s="1"/>
  <c r="I14"/>
  <c r="I61"/>
  <c r="I147" l="1"/>
  <c r="I59"/>
  <c r="I58" s="1"/>
  <c r="I35" l="1"/>
  <c r="I33" l="1"/>
  <c r="I31" s="1"/>
  <c r="I34"/>
  <c r="I148" l="1"/>
  <c r="I32"/>
  <c r="I30" s="1"/>
</calcChain>
</file>

<file path=xl/sharedStrings.xml><?xml version="1.0" encoding="utf-8"?>
<sst xmlns="http://schemas.openxmlformats.org/spreadsheetml/2006/main" count="260" uniqueCount="121">
  <si>
    <t xml:space="preserve">Denumirea indicatorilor </t>
  </si>
  <si>
    <t>Furnituri de birou</t>
  </si>
  <si>
    <t>Bunuri de natura obiectelor de inventar</t>
  </si>
  <si>
    <t>Alte obiecte de inventar</t>
  </si>
  <si>
    <t>Alte cheltuieli</t>
  </si>
  <si>
    <t>Chirii</t>
  </si>
  <si>
    <t>TITLUL I CHELTUIELI DE PERSONAL</t>
  </si>
  <si>
    <t>Ajutoare sociale</t>
  </si>
  <si>
    <t>CHELTUIELI  TOTAL</t>
  </si>
  <si>
    <t>Alte venituri din dobanzi</t>
  </si>
  <si>
    <t>VENITURI DIN DOBANZI</t>
  </si>
  <si>
    <t>Articol</t>
  </si>
  <si>
    <t>Alineat</t>
  </si>
  <si>
    <t>REZULTAT FINANCIAR</t>
  </si>
  <si>
    <t>VENITURI TOTALE</t>
  </si>
  <si>
    <t>CHELTUIELI TOTALE</t>
  </si>
  <si>
    <t xml:space="preserve">       a) Excedent</t>
  </si>
  <si>
    <t xml:space="preserve">       b) Deficit</t>
  </si>
  <si>
    <t>mii lei</t>
  </si>
  <si>
    <t>REZULTAT FINANCIAR ECHILIBRU BUGETAR</t>
  </si>
  <si>
    <t>Alte venituri din prestari de servicii si alte activitati</t>
  </si>
  <si>
    <t>Venituri din proprietate</t>
  </si>
  <si>
    <t>Alte venituri din concesiuni şi închirieri de către instituţiile publice</t>
  </si>
  <si>
    <t>O1</t>
  </si>
  <si>
    <t>Ajutoare sociale în numerar</t>
  </si>
  <si>
    <t>Active fixe</t>
  </si>
  <si>
    <t>Capitol</t>
  </si>
  <si>
    <t>Grupa/Titlu</t>
  </si>
  <si>
    <t>I. VENITURI PROPRII -TOTAL VENITURI</t>
  </si>
  <si>
    <t>I. Venituri curente</t>
  </si>
  <si>
    <t>C. VENITURI NEFISCALE</t>
  </si>
  <si>
    <t>C1. VENITURI DIN PROPRIETATE</t>
  </si>
  <si>
    <t>O5</t>
  </si>
  <si>
    <t>O3</t>
  </si>
  <si>
    <t>C2. VANZARI DE BUNURI SI SERVICII</t>
  </si>
  <si>
    <t>O8</t>
  </si>
  <si>
    <t>O2</t>
  </si>
  <si>
    <t>O4</t>
  </si>
  <si>
    <t>O6</t>
  </si>
  <si>
    <t>O9</t>
  </si>
  <si>
    <t>O7</t>
  </si>
  <si>
    <t>Vouchere de vacanță</t>
  </si>
  <si>
    <t>Contribuție asiguratorie pentru muncă (2,25%)</t>
  </si>
  <si>
    <t>TITLUL XI  ALTE CHELTUIELI</t>
  </si>
  <si>
    <t>Sume aferente persoanelor cu handicap neîncadrate</t>
  </si>
  <si>
    <t>I</t>
  </si>
  <si>
    <t>II</t>
  </si>
  <si>
    <t>I. Credite de angajament</t>
  </si>
  <si>
    <t>II. Credite bugetare</t>
  </si>
  <si>
    <t>Subca- pitol</t>
  </si>
  <si>
    <t>Para-graf</t>
  </si>
  <si>
    <t>Drepturi de delegare</t>
  </si>
  <si>
    <t>Indemnizații de hrană</t>
  </si>
  <si>
    <t>Uniforme și echipament obligatoriu</t>
  </si>
  <si>
    <t>Fondul conducătorului instituției publice</t>
  </si>
  <si>
    <t>Alte sporuri</t>
  </si>
  <si>
    <t>TITLUL XII  ACTIVE NEFINANCIARE (71.01+71.02)</t>
  </si>
  <si>
    <t>CHELTUIELI DE CAPITAL (70=71+72+75)</t>
  </si>
  <si>
    <t>Tichete de creșă și tichete sociale pentru grădiniță</t>
  </si>
  <si>
    <t>3) În castigul mediu brut lunar de la punctul 2) nu sunt cuprinse urmatoarele:</t>
  </si>
  <si>
    <t>Materiale pentru curațenie</t>
  </si>
  <si>
    <t>Materiale și prestări servicii cu caracter funcțional</t>
  </si>
  <si>
    <t>Alte bunuri și servicii pentru întreținere și funcționare</t>
  </si>
  <si>
    <t>Uniforme și echipament</t>
  </si>
  <si>
    <t>Deplasări în străinatate</t>
  </si>
  <si>
    <t>Protecția muncii</t>
  </si>
  <si>
    <t>Cărți, publicații și materiale documentare</t>
  </si>
  <si>
    <t>Protocol și reprezentare</t>
  </si>
  <si>
    <t xml:space="preserve">Alte cheltuieli cu bunuri și servicii </t>
  </si>
  <si>
    <t xml:space="preserve">Mașini,echipamente și mijloace de transport </t>
  </si>
  <si>
    <t>Mobilier,aparatură birotica și alte active corporale</t>
  </si>
  <si>
    <t>Reparații curente</t>
  </si>
  <si>
    <t>Apă, canal și salubritate</t>
  </si>
  <si>
    <t>Alte drepturi salariale în bani</t>
  </si>
  <si>
    <t>Indemnizații plătite unor persoane din afara unității</t>
  </si>
  <si>
    <t>Cheltuieli salariale în bani</t>
  </si>
  <si>
    <t>Pregătire profesională</t>
  </si>
  <si>
    <t>Bunuri și servicii</t>
  </si>
  <si>
    <t xml:space="preserve"> TITLUL II BUNURI ȘI SERVICII</t>
  </si>
  <si>
    <t>Contribuții</t>
  </si>
  <si>
    <t>Cheltuieli salariale în natura</t>
  </si>
  <si>
    <t>Salarii de bază</t>
  </si>
  <si>
    <t>Venituri din prestări servicii</t>
  </si>
  <si>
    <t>Venituri din concesiuni și închirieri</t>
  </si>
  <si>
    <t>Venituri din prestări servicii și alte activități</t>
  </si>
  <si>
    <t>Încălzit, iluminat și forță motrică</t>
  </si>
  <si>
    <t>Carburanți și lubrifianți</t>
  </si>
  <si>
    <t>TITLUL IX ASISTENȚA SOCIALĂ</t>
  </si>
  <si>
    <t>Deplasări interne, detașări, transferări</t>
  </si>
  <si>
    <t>Sporuri pentru condiții de muncă</t>
  </si>
  <si>
    <t>Poștă, telecomunicații, radio, tv, internet</t>
  </si>
  <si>
    <t>Deplasări, detașări, transferări</t>
  </si>
  <si>
    <t>Alte active fixe (inclusiv reparații capitale)</t>
  </si>
  <si>
    <t>Construcții</t>
  </si>
  <si>
    <t xml:space="preserve"> - suma destinată plății conducatorului unității: 145.764 lei</t>
  </si>
  <si>
    <t xml:space="preserve">ȘI INFRASTRUCTURII  </t>
  </si>
  <si>
    <t>MINISTERUL TRANSPORTURILOR</t>
  </si>
  <si>
    <t>AUTORITATEA RUTIERĂ ROMÂNĂ - A.R.R.</t>
  </si>
  <si>
    <t>Program 2023</t>
  </si>
  <si>
    <t xml:space="preserve">Sume primite de la UE în contul plăților efectuate </t>
  </si>
  <si>
    <t>Mecanismul pentru interconectarea Europei (CEF)</t>
  </si>
  <si>
    <t>TITLUL X PROIECTE CU FINANȚARE DIN FONDURI EXTERNE NERAMBURSABILE AF. CADRULUI FINANCIAR 2014-2020</t>
  </si>
  <si>
    <t>01</t>
  </si>
  <si>
    <t>Finanțare națională</t>
  </si>
  <si>
    <t>02</t>
  </si>
  <si>
    <t>Finanțare externă nerambursabilă</t>
  </si>
  <si>
    <t>CHELTUIELI CURENTE(01=10+20+57+58+59)</t>
  </si>
  <si>
    <t>III. Operațiuni financiare</t>
  </si>
  <si>
    <t>PROIECT DE RECTIFICARE  BUGET DE VENITURI ȘI CHELTUIELI  PE ANUL 2023</t>
  </si>
  <si>
    <t>2) Câștigul mediu brut lunar : 7.262 lei/salariat</t>
  </si>
  <si>
    <t>IV. Sume primite de la UE în anul curent în contul plăților efectuate și prefinanțării aferente cadrului financiar 2014-2020</t>
  </si>
  <si>
    <t>05</t>
  </si>
  <si>
    <t>03</t>
  </si>
  <si>
    <t>08</t>
  </si>
  <si>
    <t>Sume utilizate din excedentul anilor precedenți pentru efectuarea de cheltuieli (inclusiv sume primite de la UE, neutilizate în  2022)</t>
  </si>
  <si>
    <t xml:space="preserve"> - drepturi de delegare: 383 mii lei</t>
  </si>
  <si>
    <t xml:space="preserve"> - indemnizațiile membrilor Consiliului de Conducere și Comisiei de Audit de Siguranță Rutieră: 1.055 mii lei</t>
  </si>
  <si>
    <t xml:space="preserve"> - drepturile salariale aferente litigiilor de muncă conform hotărârilor judecătorești și litigii în derulare: 30 mii lei</t>
  </si>
  <si>
    <t xml:space="preserve"> - remunerarea comisiilor de examinare teoretica: 10.224 mii lei</t>
  </si>
  <si>
    <t xml:space="preserve"> - remunerarea comisiilor de concurs pentru posturile vacante: 144 mii lei</t>
  </si>
  <si>
    <t xml:space="preserve">1) Nr.  de personal (fără Directorul General): 539 persoane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</si>
</sst>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\ [$lei-418]"/>
    <numFmt numFmtId="167" formatCode="_-* #,##0\ _L_E_I_-;\-* #,##0\ _L_E_I_-;_-* &quot;-&quot;??\ _L_E_I_-;_-@_-"/>
    <numFmt numFmtId="168" formatCode="00000"/>
  </numFmts>
  <fonts count="16">
    <font>
      <sz val="10"/>
      <name val="Arial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9C0006"/>
      <name val="Times New Roman"/>
      <family val="1"/>
    </font>
    <font>
      <sz val="11"/>
      <color rgb="FF006100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13" fillId="4" borderId="0" applyNumberFormat="0" applyBorder="0" applyAlignment="0" applyProtection="0"/>
  </cellStyleXfs>
  <cellXfs count="183">
    <xf numFmtId="0" fontId="0" fillId="0" borderId="0" xfId="0"/>
    <xf numFmtId="0" fontId="3" fillId="0" borderId="0" xfId="0" applyFont="1"/>
    <xf numFmtId="165" fontId="4" fillId="0" borderId="0" xfId="1" applyNumberFormat="1" applyFont="1" applyFill="1"/>
    <xf numFmtId="0" fontId="4" fillId="0" borderId="0" xfId="0" applyFont="1"/>
    <xf numFmtId="43" fontId="4" fillId="0" borderId="0" xfId="1" applyFont="1" applyBorder="1" applyAlignment="1">
      <alignment horizontal="right" vertical="top" wrapText="1"/>
    </xf>
    <xf numFmtId="168" fontId="4" fillId="0" borderId="9" xfId="0" applyNumberFormat="1" applyFont="1" applyBorder="1"/>
    <xf numFmtId="0" fontId="4" fillId="0" borderId="19" xfId="0" applyFont="1" applyBorder="1"/>
    <xf numFmtId="168" fontId="4" fillId="0" borderId="1" xfId="0" applyNumberFormat="1" applyFont="1" applyBorder="1"/>
    <xf numFmtId="0" fontId="4" fillId="0" borderId="18" xfId="0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3" fontId="3" fillId="0" borderId="14" xfId="1" applyFont="1" applyFill="1" applyBorder="1"/>
    <xf numFmtId="43" fontId="3" fillId="0" borderId="0" xfId="1" applyFont="1" applyFill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20" xfId="0" applyFont="1" applyBorder="1"/>
    <xf numFmtId="0" fontId="8" fillId="0" borderId="0" xfId="0" applyFont="1"/>
    <xf numFmtId="0" fontId="4" fillId="0" borderId="21" xfId="0" applyFont="1" applyBorder="1"/>
    <xf numFmtId="43" fontId="4" fillId="0" borderId="0" xfId="1" applyFont="1" applyFill="1" applyBorder="1"/>
    <xf numFmtId="165" fontId="3" fillId="0" borderId="0" xfId="1" applyNumberFormat="1" applyFont="1" applyFill="1" applyBorder="1"/>
    <xf numFmtId="0" fontId="4" fillId="2" borderId="0" xfId="0" applyFont="1" applyFill="1"/>
    <xf numFmtId="43" fontId="3" fillId="0" borderId="0" xfId="0" applyNumberFormat="1" applyFont="1"/>
    <xf numFmtId="166" fontId="4" fillId="0" borderId="0" xfId="0" applyNumberFormat="1" applyFont="1" applyAlignment="1">
      <alignment horizontal="right"/>
    </xf>
    <xf numFmtId="0" fontId="11" fillId="0" borderId="0" xfId="0" applyFont="1"/>
    <xf numFmtId="165" fontId="4" fillId="0" borderId="0" xfId="0" applyNumberFormat="1" applyFont="1"/>
    <xf numFmtId="9" fontId="4" fillId="0" borderId="0" xfId="0" applyNumberFormat="1" applyFont="1" applyAlignment="1">
      <alignment horizontal="center"/>
    </xf>
    <xf numFmtId="43" fontId="4" fillId="0" borderId="0" xfId="1" applyFont="1" applyFill="1"/>
    <xf numFmtId="165" fontId="3" fillId="0" borderId="0" xfId="1" applyNumberFormat="1" applyFont="1" applyFill="1" applyAlignment="1">
      <alignment horizontal="center"/>
    </xf>
    <xf numFmtId="43" fontId="4" fillId="0" borderId="14" xfId="1" applyFont="1" applyFill="1" applyBorder="1"/>
    <xf numFmtId="165" fontId="4" fillId="0" borderId="0" xfId="1" applyNumberFormat="1" applyFont="1" applyFill="1" applyBorder="1" applyAlignment="1">
      <alignment horizontal="right"/>
    </xf>
    <xf numFmtId="0" fontId="1" fillId="0" borderId="0" xfId="0" applyFont="1"/>
    <xf numFmtId="0" fontId="9" fillId="0" borderId="0" xfId="0" applyFont="1" applyAlignment="1">
      <alignment horizontal="center"/>
    </xf>
    <xf numFmtId="167" fontId="4" fillId="0" borderId="0" xfId="1" applyNumberFormat="1" applyFont="1" applyFill="1" applyBorder="1"/>
    <xf numFmtId="49" fontId="4" fillId="0" borderId="0" xfId="0" applyNumberFormat="1" applyFont="1" applyAlignment="1">
      <alignment horizontal="center"/>
    </xf>
    <xf numFmtId="167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7" fontId="9" fillId="0" borderId="0" xfId="1" applyNumberFormat="1" applyFont="1" applyFill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167" fontId="12" fillId="0" borderId="0" xfId="2" applyNumberFormat="1" applyFont="1" applyFill="1" applyBorder="1"/>
    <xf numFmtId="0" fontId="10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/>
    <xf numFmtId="43" fontId="5" fillId="0" borderId="0" xfId="1" applyFont="1" applyFill="1" applyBorder="1"/>
    <xf numFmtId="43" fontId="6" fillId="0" borderId="0" xfId="1" applyFont="1" applyFill="1" applyBorder="1"/>
    <xf numFmtId="43" fontId="7" fillId="0" borderId="0" xfId="1" applyFont="1" applyFill="1" applyBorder="1"/>
    <xf numFmtId="43" fontId="8" fillId="0" borderId="0" xfId="1" applyFont="1" applyFill="1" applyBorder="1"/>
    <xf numFmtId="43" fontId="9" fillId="0" borderId="0" xfId="1" applyFont="1" applyFill="1" applyBorder="1"/>
    <xf numFmtId="43" fontId="12" fillId="0" borderId="0" xfId="1" applyFont="1" applyFill="1" applyBorder="1"/>
    <xf numFmtId="43" fontId="4" fillId="0" borderId="2" xfId="1" applyFont="1" applyFill="1" applyBorder="1" applyAlignment="1">
      <alignment horizontal="center"/>
    </xf>
    <xf numFmtId="0" fontId="3" fillId="0" borderId="22" xfId="0" applyFont="1" applyBorder="1"/>
    <xf numFmtId="43" fontId="4" fillId="0" borderId="2" xfId="0" applyNumberFormat="1" applyFont="1" applyBorder="1" applyAlignment="1">
      <alignment horizontal="center"/>
    </xf>
    <xf numFmtId="0" fontId="3" fillId="0" borderId="27" xfId="0" applyFont="1" applyBorder="1"/>
    <xf numFmtId="43" fontId="3" fillId="0" borderId="16" xfId="1" applyFont="1" applyBorder="1" applyAlignment="1">
      <alignment horizontal="right" vertical="top" wrapText="1"/>
    </xf>
    <xf numFmtId="43" fontId="3" fillId="0" borderId="14" xfId="1" applyFont="1" applyBorder="1" applyAlignment="1">
      <alignment horizontal="right" vertical="top" wrapText="1"/>
    </xf>
    <xf numFmtId="43" fontId="8" fillId="0" borderId="14" xfId="1" applyFont="1" applyFill="1" applyBorder="1"/>
    <xf numFmtId="9" fontId="4" fillId="0" borderId="0" xfId="0" applyNumberFormat="1" applyFont="1"/>
    <xf numFmtId="0" fontId="4" fillId="0" borderId="13" xfId="0" applyFont="1" applyBorder="1"/>
    <xf numFmtId="0" fontId="4" fillId="0" borderId="3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3" fontId="3" fillId="0" borderId="0" xfId="1" applyFont="1" applyFill="1"/>
    <xf numFmtId="43" fontId="4" fillId="0" borderId="0" xfId="1" applyFont="1" applyFill="1" applyBorder="1" applyAlignment="1"/>
    <xf numFmtId="43" fontId="4" fillId="2" borderId="14" xfId="1" applyFont="1" applyFill="1" applyBorder="1" applyAlignment="1">
      <alignment horizontal="right"/>
    </xf>
    <xf numFmtId="0" fontId="4" fillId="2" borderId="2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168" fontId="4" fillId="0" borderId="0" xfId="0" applyNumberFormat="1" applyFont="1"/>
    <xf numFmtId="168" fontId="3" fillId="0" borderId="0" xfId="0" applyNumberFormat="1" applyFont="1"/>
    <xf numFmtId="43" fontId="3" fillId="0" borderId="0" xfId="3" quotePrefix="1" applyNumberFormat="1" applyFont="1" applyFill="1" applyBorder="1"/>
    <xf numFmtId="43" fontId="4" fillId="0" borderId="0" xfId="3" applyNumberFormat="1" applyFont="1" applyFill="1" applyBorder="1"/>
    <xf numFmtId="49" fontId="3" fillId="0" borderId="0" xfId="0" applyNumberFormat="1" applyFont="1" applyAlignment="1">
      <alignment horizontal="right"/>
    </xf>
    <xf numFmtId="43" fontId="3" fillId="0" borderId="0" xfId="3" applyNumberFormat="1" applyFont="1" applyFill="1" applyBorder="1"/>
    <xf numFmtId="43" fontId="4" fillId="0" borderId="0" xfId="1" applyFont="1" applyFill="1" applyBorder="1" applyAlignment="1">
      <alignment wrapText="1"/>
    </xf>
    <xf numFmtId="49" fontId="3" fillId="0" borderId="0" xfId="0" applyNumberFormat="1" applyFont="1"/>
    <xf numFmtId="49" fontId="4" fillId="0" borderId="0" xfId="0" applyNumberFormat="1" applyFont="1"/>
    <xf numFmtId="49" fontId="4" fillId="2" borderId="0" xfId="0" applyNumberFormat="1" applyFont="1" applyFill="1"/>
    <xf numFmtId="166" fontId="4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43" fontId="3" fillId="2" borderId="14" xfId="1" applyFont="1" applyFill="1" applyBorder="1" applyAlignment="1">
      <alignment horizontal="right" vertical="top" wrapText="1"/>
    </xf>
    <xf numFmtId="43" fontId="4" fillId="2" borderId="14" xfId="1" applyFont="1" applyFill="1" applyBorder="1" applyAlignment="1">
      <alignment horizontal="right" vertical="top" wrapText="1"/>
    </xf>
    <xf numFmtId="43" fontId="3" fillId="2" borderId="14" xfId="1" applyFont="1" applyFill="1" applyBorder="1"/>
    <xf numFmtId="164" fontId="4" fillId="0" borderId="0" xfId="0" applyNumberFormat="1" applyFont="1"/>
    <xf numFmtId="2" fontId="4" fillId="2" borderId="14" xfId="1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43" fontId="14" fillId="0" borderId="0" xfId="1" applyFont="1" applyFill="1" applyBorder="1"/>
    <xf numFmtId="0" fontId="14" fillId="0" borderId="0" xfId="0" applyFont="1"/>
    <xf numFmtId="43" fontId="4" fillId="0" borderId="0" xfId="0" applyNumberFormat="1" applyFont="1"/>
    <xf numFmtId="43" fontId="5" fillId="0" borderId="0" xfId="0" applyNumberFormat="1" applyFont="1"/>
    <xf numFmtId="167" fontId="4" fillId="0" borderId="0" xfId="0" applyNumberFormat="1" applyFont="1"/>
    <xf numFmtId="43" fontId="3" fillId="2" borderId="14" xfId="1" applyFont="1" applyFill="1" applyBorder="1" applyAlignment="1">
      <alignment horizontal="right"/>
    </xf>
    <xf numFmtId="43" fontId="4" fillId="2" borderId="17" xfId="1" applyFont="1" applyFill="1" applyBorder="1" applyAlignment="1">
      <alignment horizontal="right"/>
    </xf>
    <xf numFmtId="43" fontId="7" fillId="0" borderId="0" xfId="0" applyNumberFormat="1" applyFont="1"/>
    <xf numFmtId="43" fontId="3" fillId="2" borderId="14" xfId="1" applyFont="1" applyFill="1" applyBorder="1" applyAlignment="1">
      <alignment horizontal="center"/>
    </xf>
    <xf numFmtId="43" fontId="3" fillId="2" borderId="14" xfId="0" applyNumberFormat="1" applyFont="1" applyFill="1" applyBorder="1"/>
    <xf numFmtId="0" fontId="4" fillId="2" borderId="1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43" fontId="4" fillId="0" borderId="14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15" fillId="0" borderId="0" xfId="1" applyFont="1" applyFill="1" applyBorder="1"/>
    <xf numFmtId="0" fontId="4" fillId="0" borderId="22" xfId="0" applyFont="1" applyBorder="1" applyAlignment="1">
      <alignment wrapText="1"/>
    </xf>
    <xf numFmtId="43" fontId="14" fillId="2" borderId="0" xfId="1" applyFont="1" applyFill="1" applyBorder="1"/>
    <xf numFmtId="43" fontId="8" fillId="2" borderId="14" xfId="1" applyFont="1" applyFill="1" applyBorder="1"/>
    <xf numFmtId="0" fontId="3" fillId="0" borderId="23" xfId="0" applyFont="1" applyBorder="1" applyAlignment="1">
      <alignment wrapText="1"/>
    </xf>
    <xf numFmtId="43" fontId="3" fillId="0" borderId="14" xfId="1" applyFont="1" applyFill="1" applyBorder="1" applyAlignment="1">
      <alignment horizontal="right" vertical="center" wrapText="1"/>
    </xf>
    <xf numFmtId="43" fontId="14" fillId="0" borderId="14" xfId="1" applyFont="1" applyFill="1" applyBorder="1" applyAlignment="1">
      <alignment horizontal="right" vertical="center" wrapText="1"/>
    </xf>
    <xf numFmtId="43" fontId="15" fillId="0" borderId="14" xfId="1" applyFont="1" applyFill="1" applyBorder="1" applyAlignment="1">
      <alignment horizontal="right"/>
    </xf>
    <xf numFmtId="43" fontId="15" fillId="2" borderId="0" xfId="1" applyFont="1" applyFill="1" applyBorder="1"/>
    <xf numFmtId="43" fontId="3" fillId="0" borderId="14" xfId="1" applyFont="1" applyFill="1" applyBorder="1" applyAlignment="1">
      <alignment horizontal="right" vertical="top" wrapText="1"/>
    </xf>
    <xf numFmtId="43" fontId="4" fillId="0" borderId="14" xfId="1" applyFont="1" applyFill="1" applyBorder="1" applyAlignment="1">
      <alignment horizontal="right" vertical="top" wrapText="1"/>
    </xf>
    <xf numFmtId="43" fontId="3" fillId="2" borderId="14" xfId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9" fontId="4" fillId="0" borderId="18" xfId="0" applyNumberFormat="1" applyFont="1" applyBorder="1"/>
    <xf numFmtId="2" fontId="3" fillId="2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3" fillId="0" borderId="5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">
    <cellStyle name="Bad" xfId="2" builtinId="27"/>
    <cellStyle name="Comma" xfId="1" builtinId="3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1"/>
  <sheetViews>
    <sheetView tabSelected="1" topLeftCell="A147" workbookViewId="0">
      <selection activeCell="G171" sqref="G171"/>
    </sheetView>
  </sheetViews>
  <sheetFormatPr defaultRowHeight="15.75"/>
  <cols>
    <col min="1" max="1" width="8.42578125" style="3" customWidth="1"/>
    <col min="2" max="2" width="8.140625" style="3" customWidth="1"/>
    <col min="3" max="3" width="6.140625" style="3" customWidth="1"/>
    <col min="4" max="4" width="7.7109375" style="3" customWidth="1"/>
    <col min="5" max="5" width="6.7109375" style="3" customWidth="1"/>
    <col min="6" max="6" width="8.140625" style="3" customWidth="1"/>
    <col min="7" max="7" width="57.7109375" style="3" customWidth="1"/>
    <col min="8" max="8" width="4.7109375" style="3" customWidth="1"/>
    <col min="9" max="9" width="19.140625" style="3" customWidth="1"/>
    <col min="10" max="10" width="24.140625" style="27" customWidth="1"/>
    <col min="11" max="11" width="33.5703125" style="27" customWidth="1"/>
    <col min="12" max="12" width="20" style="27" customWidth="1"/>
    <col min="13" max="14" width="27.85546875" style="3" customWidth="1"/>
    <col min="15" max="15" width="30.140625" style="3" customWidth="1"/>
    <col min="16" max="16" width="14.140625" style="3" bestFit="1" customWidth="1"/>
    <col min="17" max="17" width="13.140625" style="3" customWidth="1"/>
    <col min="18" max="22" width="9.140625" style="3"/>
    <col min="23" max="23" width="46.42578125" style="3" customWidth="1"/>
    <col min="24" max="24" width="19.85546875" style="3" customWidth="1"/>
    <col min="25" max="16384" width="9.140625" style="3"/>
  </cols>
  <sheetData>
    <row r="1" spans="1:24" ht="15.75" customHeight="1">
      <c r="A1" s="1" t="s">
        <v>96</v>
      </c>
      <c r="B1" s="1"/>
      <c r="C1" s="1"/>
      <c r="D1" s="1"/>
      <c r="E1" s="1"/>
      <c r="F1" s="1"/>
      <c r="G1" s="1"/>
      <c r="J1" s="19"/>
      <c r="K1" s="19"/>
      <c r="L1" s="19"/>
      <c r="Q1" s="1"/>
      <c r="R1" s="1"/>
      <c r="S1" s="1"/>
      <c r="T1" s="1"/>
      <c r="U1" s="1"/>
      <c r="V1" s="1"/>
      <c r="W1" s="1"/>
      <c r="X1" s="67"/>
    </row>
    <row r="2" spans="1:24" ht="15.75" customHeight="1">
      <c r="A2" s="1" t="s">
        <v>95</v>
      </c>
      <c r="B2" s="1"/>
      <c r="C2" s="1"/>
      <c r="D2" s="1"/>
      <c r="E2" s="1"/>
      <c r="F2" s="1"/>
      <c r="G2" s="1"/>
      <c r="J2" s="19"/>
      <c r="K2" s="19"/>
      <c r="L2" s="19"/>
      <c r="Q2" s="1"/>
      <c r="R2" s="1"/>
      <c r="S2" s="1"/>
      <c r="T2" s="1"/>
      <c r="U2" s="1"/>
      <c r="V2" s="1"/>
      <c r="W2" s="1"/>
      <c r="X2" s="67"/>
    </row>
    <row r="3" spans="1:24">
      <c r="A3" s="1" t="s">
        <v>97</v>
      </c>
      <c r="B3" s="1"/>
      <c r="C3" s="1"/>
      <c r="D3" s="1"/>
      <c r="E3" s="1"/>
      <c r="F3" s="1"/>
      <c r="J3" s="19"/>
      <c r="K3" s="19"/>
      <c r="L3" s="19"/>
      <c r="Q3" s="1"/>
      <c r="R3" s="1"/>
      <c r="S3" s="1"/>
      <c r="T3" s="1"/>
      <c r="U3" s="1"/>
      <c r="V3" s="1"/>
      <c r="X3" s="27"/>
    </row>
    <row r="4" spans="1:24">
      <c r="A4" s="1"/>
      <c r="B4" s="1"/>
      <c r="C4" s="1"/>
      <c r="D4" s="1"/>
      <c r="E4" s="1"/>
      <c r="F4" s="1"/>
      <c r="J4" s="19"/>
      <c r="K4" s="19"/>
      <c r="L4" s="19"/>
      <c r="Q4" s="1"/>
      <c r="R4" s="1"/>
      <c r="S4" s="1"/>
      <c r="T4" s="1"/>
      <c r="U4" s="1"/>
      <c r="V4" s="1"/>
      <c r="X4" s="27"/>
    </row>
    <row r="5" spans="1:24">
      <c r="A5" s="1" t="s">
        <v>47</v>
      </c>
      <c r="B5" s="1"/>
      <c r="C5" s="1"/>
      <c r="D5" s="1"/>
      <c r="E5" s="1"/>
      <c r="F5" s="1"/>
      <c r="J5" s="19"/>
      <c r="K5" s="19"/>
      <c r="L5" s="19"/>
      <c r="R5" s="1"/>
      <c r="S5" s="1"/>
      <c r="T5" s="1"/>
      <c r="U5" s="1"/>
      <c r="V5" s="1"/>
      <c r="X5" s="27"/>
    </row>
    <row r="6" spans="1:24">
      <c r="A6" s="1" t="s">
        <v>48</v>
      </c>
      <c r="B6" s="1"/>
      <c r="C6" s="1"/>
      <c r="D6" s="1"/>
      <c r="E6" s="1"/>
      <c r="F6" s="1"/>
      <c r="J6" s="19"/>
      <c r="K6" s="19"/>
      <c r="L6" s="19"/>
      <c r="R6" s="1"/>
      <c r="S6" s="1"/>
      <c r="T6" s="1"/>
      <c r="U6" s="1"/>
      <c r="V6" s="1"/>
      <c r="X6" s="27"/>
    </row>
    <row r="7" spans="1:24">
      <c r="G7" s="62"/>
      <c r="J7" s="19"/>
      <c r="K7" s="19"/>
      <c r="L7" s="19"/>
      <c r="R7" s="1"/>
      <c r="S7" s="1"/>
      <c r="T7" s="1"/>
      <c r="U7" s="1"/>
      <c r="V7" s="1"/>
      <c r="X7" s="27"/>
    </row>
    <row r="8" spans="1:24">
      <c r="A8" s="143" t="s">
        <v>108</v>
      </c>
      <c r="B8" s="143"/>
      <c r="C8" s="143"/>
      <c r="D8" s="143"/>
      <c r="E8" s="143"/>
      <c r="F8" s="143"/>
      <c r="G8" s="143"/>
      <c r="H8" s="143"/>
      <c r="I8" s="143"/>
      <c r="J8" s="19"/>
      <c r="K8" s="19"/>
      <c r="L8" s="19"/>
      <c r="X8" s="27"/>
    </row>
    <row r="9" spans="1:24" ht="16.5" thickBot="1">
      <c r="A9" s="28"/>
      <c r="B9" s="28"/>
      <c r="C9" s="28"/>
      <c r="D9" s="28"/>
      <c r="E9" s="28"/>
      <c r="F9" s="28"/>
      <c r="G9" s="28"/>
      <c r="I9" s="4" t="s">
        <v>18</v>
      </c>
      <c r="J9" s="19"/>
      <c r="K9" s="19"/>
      <c r="L9" s="19"/>
      <c r="Q9" s="73"/>
      <c r="R9" s="73"/>
      <c r="S9" s="73"/>
      <c r="T9" s="73"/>
      <c r="U9" s="73"/>
      <c r="V9" s="73"/>
      <c r="W9" s="73"/>
      <c r="X9" s="73"/>
    </row>
    <row r="10" spans="1:24" ht="63" customHeight="1">
      <c r="A10" s="146" t="s">
        <v>26</v>
      </c>
      <c r="B10" s="150" t="s">
        <v>49</v>
      </c>
      <c r="C10" s="150" t="s">
        <v>50</v>
      </c>
      <c r="D10" s="150" t="s">
        <v>27</v>
      </c>
      <c r="E10" s="148" t="s">
        <v>11</v>
      </c>
      <c r="F10" s="150" t="s">
        <v>12</v>
      </c>
      <c r="G10" s="144" t="s">
        <v>0</v>
      </c>
      <c r="H10" s="179"/>
      <c r="I10" s="141" t="s">
        <v>98</v>
      </c>
      <c r="J10" s="178"/>
      <c r="K10" s="93"/>
      <c r="L10" s="93"/>
      <c r="M10" s="177"/>
      <c r="N10" s="14"/>
      <c r="Q10" s="73"/>
      <c r="R10" s="73"/>
      <c r="S10" s="73"/>
      <c r="T10" s="73"/>
      <c r="U10" s="73"/>
      <c r="V10" s="73"/>
      <c r="W10" s="74"/>
      <c r="X10" s="75"/>
    </row>
    <row r="11" spans="1:24" ht="16.5" thickBot="1">
      <c r="A11" s="147"/>
      <c r="B11" s="151"/>
      <c r="C11" s="151"/>
      <c r="D11" s="151"/>
      <c r="E11" s="149"/>
      <c r="F11" s="151"/>
      <c r="G11" s="145"/>
      <c r="H11" s="180"/>
      <c r="I11" s="142"/>
      <c r="J11" s="178"/>
      <c r="K11" s="93"/>
      <c r="L11" s="93"/>
      <c r="M11" s="177"/>
      <c r="N11" s="14"/>
      <c r="Q11" s="73"/>
      <c r="R11" s="73"/>
      <c r="S11" s="73"/>
      <c r="T11" s="73"/>
      <c r="U11" s="73"/>
      <c r="V11" s="73"/>
      <c r="W11" s="74"/>
      <c r="X11" s="75"/>
    </row>
    <row r="12" spans="1:24">
      <c r="A12" s="5"/>
      <c r="B12" s="6"/>
      <c r="C12" s="6"/>
      <c r="D12" s="6"/>
      <c r="E12" s="6"/>
      <c r="F12" s="6"/>
      <c r="G12" s="58" t="s">
        <v>28</v>
      </c>
      <c r="H12" s="123"/>
      <c r="I12" s="59">
        <f>I13+I25+I27</f>
        <v>145474</v>
      </c>
      <c r="J12" s="19"/>
      <c r="K12" s="19"/>
      <c r="L12" s="19"/>
      <c r="Q12" s="76"/>
      <c r="W12" s="1"/>
      <c r="X12" s="13"/>
    </row>
    <row r="13" spans="1:24" s="1" customFormat="1">
      <c r="A13" s="7"/>
      <c r="B13" s="8"/>
      <c r="C13" s="8"/>
      <c r="D13" s="8"/>
      <c r="E13" s="8"/>
      <c r="F13" s="8"/>
      <c r="G13" s="56" t="s">
        <v>29</v>
      </c>
      <c r="H13" s="46"/>
      <c r="I13" s="60">
        <f>I14</f>
        <v>131987</v>
      </c>
      <c r="J13" s="13"/>
      <c r="K13" s="13"/>
      <c r="L13" s="13"/>
      <c r="Q13" s="77"/>
      <c r="X13" s="13"/>
    </row>
    <row r="14" spans="1:24" ht="15" customHeight="1">
      <c r="A14" s="9"/>
      <c r="B14" s="8"/>
      <c r="C14" s="8"/>
      <c r="D14" s="8"/>
      <c r="E14" s="8"/>
      <c r="F14" s="8"/>
      <c r="G14" s="56" t="s">
        <v>30</v>
      </c>
      <c r="H14" s="124"/>
      <c r="I14" s="60">
        <f>I15+I21</f>
        <v>131987</v>
      </c>
      <c r="J14" s="19"/>
      <c r="K14" s="19"/>
      <c r="L14" s="19"/>
      <c r="X14" s="19"/>
    </row>
    <row r="15" spans="1:24" ht="15" customHeight="1">
      <c r="A15" s="9"/>
      <c r="B15" s="8"/>
      <c r="C15" s="8"/>
      <c r="D15" s="8"/>
      <c r="E15" s="8"/>
      <c r="F15" s="8"/>
      <c r="G15" s="56" t="s">
        <v>31</v>
      </c>
      <c r="H15" s="124"/>
      <c r="I15" s="88">
        <f>I16+I19</f>
        <v>779</v>
      </c>
      <c r="J15" s="19"/>
      <c r="K15" s="19"/>
      <c r="L15" s="19"/>
      <c r="X15" s="78"/>
    </row>
    <row r="16" spans="1:24" ht="15" customHeight="1">
      <c r="A16" s="9">
        <v>30</v>
      </c>
      <c r="B16" s="8"/>
      <c r="C16" s="8"/>
      <c r="D16" s="8"/>
      <c r="E16" s="8"/>
      <c r="F16" s="8"/>
      <c r="G16" s="47" t="s">
        <v>21</v>
      </c>
      <c r="H16" s="124"/>
      <c r="I16" s="89">
        <f>I17</f>
        <v>84</v>
      </c>
      <c r="J16" s="19"/>
      <c r="K16" s="19"/>
      <c r="L16" s="19"/>
      <c r="Q16" s="1"/>
      <c r="X16" s="79"/>
    </row>
    <row r="17" spans="1:24" ht="15" customHeight="1">
      <c r="A17" s="7"/>
      <c r="B17" s="126" t="s">
        <v>111</v>
      </c>
      <c r="C17" s="8"/>
      <c r="D17" s="8"/>
      <c r="E17" s="8"/>
      <c r="F17" s="8"/>
      <c r="G17" s="47" t="s">
        <v>83</v>
      </c>
      <c r="H17" s="124"/>
      <c r="I17" s="89">
        <f>I18</f>
        <v>84</v>
      </c>
      <c r="J17" s="19"/>
      <c r="K17" s="19"/>
      <c r="L17" s="19"/>
      <c r="Q17" s="76"/>
      <c r="R17" s="80"/>
      <c r="X17" s="79"/>
    </row>
    <row r="18" spans="1:24" ht="15" customHeight="1">
      <c r="A18" s="7"/>
      <c r="B18" s="8"/>
      <c r="C18" s="8">
        <v>30</v>
      </c>
      <c r="D18" s="8"/>
      <c r="E18" s="8"/>
      <c r="F18" s="8"/>
      <c r="G18" s="110" t="s">
        <v>22</v>
      </c>
      <c r="H18" s="124"/>
      <c r="I18" s="89">
        <v>84</v>
      </c>
      <c r="J18" s="19"/>
      <c r="K18" s="19"/>
      <c r="L18" s="19"/>
      <c r="Q18" s="76"/>
      <c r="R18" s="80"/>
      <c r="X18" s="19"/>
    </row>
    <row r="19" spans="1:24" ht="15" customHeight="1">
      <c r="A19" s="9">
        <v>31</v>
      </c>
      <c r="B19" s="8"/>
      <c r="C19" s="8"/>
      <c r="D19" s="8"/>
      <c r="E19" s="8"/>
      <c r="F19" s="8"/>
      <c r="G19" s="56" t="s">
        <v>10</v>
      </c>
      <c r="H19" s="124"/>
      <c r="I19" s="88">
        <f>I20</f>
        <v>695</v>
      </c>
      <c r="J19" s="19"/>
      <c r="K19" s="19"/>
      <c r="L19" s="19"/>
      <c r="Q19" s="1"/>
      <c r="R19" s="80"/>
      <c r="X19" s="81"/>
    </row>
    <row r="20" spans="1:24" ht="15" customHeight="1">
      <c r="A20" s="7"/>
      <c r="B20" s="126" t="s">
        <v>112</v>
      </c>
      <c r="C20" s="8"/>
      <c r="D20" s="8"/>
      <c r="E20" s="8"/>
      <c r="F20" s="8"/>
      <c r="G20" s="47" t="s">
        <v>9</v>
      </c>
      <c r="H20" s="124"/>
      <c r="I20" s="89">
        <v>695</v>
      </c>
      <c r="J20" s="19"/>
      <c r="K20" s="19"/>
      <c r="L20" s="19"/>
      <c r="Q20" s="77"/>
      <c r="R20" s="80"/>
      <c r="S20" s="1"/>
      <c r="T20" s="1"/>
      <c r="U20" s="1"/>
      <c r="V20" s="1"/>
      <c r="X20" s="19"/>
    </row>
    <row r="21" spans="1:24" s="10" customFormat="1">
      <c r="A21" s="7"/>
      <c r="B21" s="8"/>
      <c r="C21" s="8"/>
      <c r="D21" s="8"/>
      <c r="E21" s="8"/>
      <c r="F21" s="8"/>
      <c r="G21" s="56" t="s">
        <v>34</v>
      </c>
      <c r="H21" s="124"/>
      <c r="I21" s="88">
        <f>I22</f>
        <v>131208</v>
      </c>
      <c r="J21" s="49"/>
      <c r="K21" s="49"/>
      <c r="L21" s="49"/>
      <c r="Q21" s="77"/>
      <c r="R21" s="80"/>
      <c r="S21" s="3"/>
      <c r="T21" s="3"/>
      <c r="U21" s="3"/>
      <c r="V21" s="3"/>
      <c r="W21" s="3"/>
      <c r="X21" s="81"/>
    </row>
    <row r="22" spans="1:24" s="11" customFormat="1" ht="15" customHeight="1">
      <c r="A22" s="9">
        <v>33</v>
      </c>
      <c r="B22" s="8"/>
      <c r="C22" s="8"/>
      <c r="D22" s="8"/>
      <c r="E22" s="8"/>
      <c r="F22" s="8"/>
      <c r="G22" s="56" t="s">
        <v>84</v>
      </c>
      <c r="H22" s="124"/>
      <c r="I22" s="88">
        <f>I24+I23</f>
        <v>131208</v>
      </c>
      <c r="J22" s="50"/>
      <c r="K22" s="50"/>
      <c r="L22" s="50"/>
      <c r="Q22" s="1"/>
      <c r="R22" s="80"/>
      <c r="S22" s="3"/>
      <c r="T22" s="3"/>
      <c r="U22" s="3"/>
      <c r="V22" s="3"/>
      <c r="W22" s="3"/>
      <c r="X22" s="79"/>
    </row>
    <row r="23" spans="1:24" s="11" customFormat="1" ht="17.25" customHeight="1">
      <c r="A23" s="7"/>
      <c r="B23" s="126" t="s">
        <v>113</v>
      </c>
      <c r="C23" s="8"/>
      <c r="D23" s="8"/>
      <c r="E23" s="8"/>
      <c r="F23" s="8"/>
      <c r="G23" s="47" t="s">
        <v>82</v>
      </c>
      <c r="H23" s="124"/>
      <c r="I23" s="119">
        <f>109495-5771+2456</f>
        <v>106180</v>
      </c>
      <c r="J23" s="50"/>
      <c r="K23" s="19"/>
      <c r="L23" s="19"/>
      <c r="M23" s="19"/>
      <c r="N23" s="19"/>
      <c r="O23" s="3"/>
      <c r="Q23" s="77"/>
      <c r="R23" s="80"/>
      <c r="S23" s="3"/>
      <c r="T23" s="3"/>
      <c r="U23" s="3"/>
      <c r="V23" s="3"/>
      <c r="W23" s="3"/>
      <c r="X23" s="19"/>
    </row>
    <row r="24" spans="1:24" ht="15" customHeight="1">
      <c r="A24" s="9"/>
      <c r="B24" s="8">
        <v>50</v>
      </c>
      <c r="C24" s="8"/>
      <c r="D24" s="8"/>
      <c r="E24" s="8"/>
      <c r="F24" s="8"/>
      <c r="G24" s="70" t="s">
        <v>20</v>
      </c>
      <c r="H24" s="71"/>
      <c r="I24" s="89">
        <v>25028</v>
      </c>
      <c r="J24" s="53"/>
      <c r="K24" s="19"/>
      <c r="M24" s="19"/>
      <c r="N24" s="19"/>
      <c r="Q24" s="1"/>
      <c r="R24" s="1"/>
      <c r="X24" s="19"/>
    </row>
    <row r="25" spans="1:24" s="1" customFormat="1">
      <c r="A25" s="9">
        <v>40</v>
      </c>
      <c r="B25" s="8">
        <v>10</v>
      </c>
      <c r="C25" s="8"/>
      <c r="D25" s="8"/>
      <c r="E25" s="8"/>
      <c r="F25" s="8"/>
      <c r="G25" s="56" t="s">
        <v>107</v>
      </c>
      <c r="H25" s="46"/>
      <c r="I25" s="88">
        <f>I26</f>
        <v>13442</v>
      </c>
      <c r="J25" s="13"/>
      <c r="K25" s="94"/>
      <c r="L25" s="94"/>
      <c r="M25" s="94"/>
      <c r="N25" s="19"/>
      <c r="O25" s="95"/>
      <c r="X25" s="81"/>
    </row>
    <row r="26" spans="1:24" ht="47.25" customHeight="1">
      <c r="A26" s="9"/>
      <c r="B26" s="8"/>
      <c r="C26" s="8">
        <v>15</v>
      </c>
      <c r="D26" s="8"/>
      <c r="E26" s="8"/>
      <c r="F26" s="8"/>
      <c r="G26" s="121" t="s">
        <v>114</v>
      </c>
      <c r="H26" s="124"/>
      <c r="I26" s="120">
        <v>13442</v>
      </c>
      <c r="J26" s="19"/>
      <c r="K26" s="94"/>
      <c r="L26" s="111"/>
      <c r="M26" s="94"/>
      <c r="N26" s="19"/>
      <c r="O26" s="95"/>
      <c r="P26" s="1"/>
      <c r="W26" s="65"/>
      <c r="X26" s="82"/>
    </row>
    <row r="27" spans="1:24" ht="47.25">
      <c r="A27" s="48">
        <v>48</v>
      </c>
      <c r="B27" s="16"/>
      <c r="C27" s="16"/>
      <c r="D27" s="16"/>
      <c r="E27" s="16"/>
      <c r="F27" s="16"/>
      <c r="G27" s="113" t="s">
        <v>110</v>
      </c>
      <c r="H27" s="124"/>
      <c r="I27" s="114">
        <f>I28</f>
        <v>45</v>
      </c>
      <c r="J27" s="19"/>
      <c r="K27" s="94"/>
      <c r="L27" s="117"/>
      <c r="M27" s="94"/>
      <c r="N27" s="19"/>
      <c r="O27" s="95"/>
      <c r="P27" s="1"/>
      <c r="W27" s="65"/>
      <c r="X27" s="82"/>
    </row>
    <row r="28" spans="1:24" ht="20.25" customHeight="1">
      <c r="A28" s="48"/>
      <c r="B28" s="16">
        <v>10</v>
      </c>
      <c r="C28" s="16"/>
      <c r="D28" s="16"/>
      <c r="E28" s="16"/>
      <c r="F28" s="16"/>
      <c r="G28" s="122" t="s">
        <v>99</v>
      </c>
      <c r="H28" s="124"/>
      <c r="I28" s="115">
        <f>I29</f>
        <v>45</v>
      </c>
      <c r="J28" s="19"/>
      <c r="K28" s="94"/>
      <c r="L28" s="111"/>
      <c r="M28" s="94"/>
      <c r="N28" s="19"/>
      <c r="O28" s="95"/>
      <c r="P28" s="1"/>
      <c r="W28" s="65"/>
      <c r="X28" s="82"/>
    </row>
    <row r="29" spans="1:24" ht="17.25" customHeight="1">
      <c r="A29" s="48"/>
      <c r="B29" s="16"/>
      <c r="C29" s="16">
        <v>19</v>
      </c>
      <c r="D29" s="16"/>
      <c r="E29" s="16"/>
      <c r="F29" s="16"/>
      <c r="G29" s="122" t="s">
        <v>100</v>
      </c>
      <c r="H29" s="124"/>
      <c r="I29" s="115">
        <v>45</v>
      </c>
      <c r="J29" s="19"/>
      <c r="K29" s="94"/>
      <c r="L29" s="111"/>
      <c r="M29" s="94"/>
      <c r="N29" s="19"/>
      <c r="O29" s="95"/>
      <c r="P29" s="1"/>
      <c r="W29" s="65"/>
      <c r="X29" s="82"/>
    </row>
    <row r="30" spans="1:24" ht="15" customHeight="1">
      <c r="A30" s="139"/>
      <c r="B30" s="133"/>
      <c r="C30" s="133"/>
      <c r="D30" s="133"/>
      <c r="E30" s="133"/>
      <c r="F30" s="133"/>
      <c r="G30" s="137" t="s">
        <v>8</v>
      </c>
      <c r="H30" s="57" t="s">
        <v>45</v>
      </c>
      <c r="I30" s="88">
        <f>I32+I132</f>
        <v>145473.9975</v>
      </c>
      <c r="J30" s="19"/>
      <c r="K30" s="53"/>
      <c r="L30" s="53"/>
      <c r="M30" s="19"/>
      <c r="N30" s="19"/>
      <c r="O30" s="19"/>
      <c r="P30" s="19"/>
      <c r="Q30" s="91"/>
      <c r="W30" s="1"/>
      <c r="X30" s="82"/>
    </row>
    <row r="31" spans="1:24" ht="15" customHeight="1">
      <c r="A31" s="140"/>
      <c r="B31" s="134"/>
      <c r="C31" s="134"/>
      <c r="D31" s="134"/>
      <c r="E31" s="134"/>
      <c r="F31" s="134"/>
      <c r="G31" s="138"/>
      <c r="H31" s="57" t="s">
        <v>46</v>
      </c>
      <c r="I31" s="88">
        <f>I33+I135</f>
        <v>145473.9975</v>
      </c>
      <c r="J31" s="19"/>
      <c r="K31" s="19"/>
      <c r="L31" s="19"/>
      <c r="M31" s="96"/>
      <c r="N31" s="96"/>
      <c r="Q31" s="1"/>
      <c r="R31" s="1"/>
      <c r="S31" s="1"/>
      <c r="T31" s="1"/>
      <c r="U31" s="1"/>
      <c r="V31" s="1"/>
      <c r="X31" s="13"/>
    </row>
    <row r="32" spans="1:24" s="10" customFormat="1">
      <c r="A32" s="139"/>
      <c r="B32" s="133"/>
      <c r="C32" s="133"/>
      <c r="D32" s="133"/>
      <c r="E32" s="133"/>
      <c r="F32" s="133"/>
      <c r="G32" s="137" t="s">
        <v>106</v>
      </c>
      <c r="H32" s="57" t="s">
        <v>45</v>
      </c>
      <c r="I32" s="88">
        <f>I34+I62+I112+I120+I128</f>
        <v>134740.9975</v>
      </c>
      <c r="J32" s="49"/>
      <c r="K32" s="19"/>
      <c r="L32" s="19"/>
      <c r="M32" s="3"/>
      <c r="N32" s="3"/>
      <c r="O32" s="3"/>
      <c r="P32" s="3"/>
      <c r="Q32" s="1"/>
      <c r="R32" s="1"/>
      <c r="S32" s="1"/>
      <c r="T32" s="1"/>
      <c r="U32" s="1"/>
      <c r="V32" s="1"/>
      <c r="W32" s="3"/>
      <c r="X32" s="13"/>
    </row>
    <row r="33" spans="1:24" s="10" customFormat="1">
      <c r="A33" s="140"/>
      <c r="B33" s="134"/>
      <c r="C33" s="134"/>
      <c r="D33" s="134"/>
      <c r="E33" s="134"/>
      <c r="F33" s="134"/>
      <c r="G33" s="138"/>
      <c r="H33" s="57" t="s">
        <v>46</v>
      </c>
      <c r="I33" s="88">
        <f>I35+I63+I113+I121+I129</f>
        <v>134740.9975</v>
      </c>
      <c r="J33" s="49"/>
      <c r="K33" s="49"/>
      <c r="L33" s="49"/>
      <c r="M33" s="97"/>
      <c r="N33" s="97"/>
      <c r="Q33" s="1"/>
      <c r="R33" s="1"/>
      <c r="S33" s="1"/>
      <c r="T33" s="1"/>
      <c r="U33" s="1"/>
      <c r="V33" s="1"/>
      <c r="W33" s="1"/>
      <c r="X33" s="13"/>
    </row>
    <row r="34" spans="1:24" s="15" customFormat="1">
      <c r="A34" s="139"/>
      <c r="B34" s="133"/>
      <c r="C34" s="133"/>
      <c r="D34" s="133">
        <v>10</v>
      </c>
      <c r="E34" s="133"/>
      <c r="F34" s="133"/>
      <c r="G34" s="137" t="s">
        <v>6</v>
      </c>
      <c r="H34" s="57" t="s">
        <v>45</v>
      </c>
      <c r="I34" s="88">
        <f>I35</f>
        <v>61279.997499999998</v>
      </c>
      <c r="J34" s="51"/>
      <c r="K34" s="49"/>
      <c r="L34" s="49"/>
      <c r="M34" s="10"/>
      <c r="N34" s="10"/>
      <c r="O34" s="10"/>
      <c r="P34" s="10"/>
      <c r="Q34" s="1"/>
      <c r="R34" s="1"/>
      <c r="S34" s="1"/>
      <c r="T34" s="1"/>
      <c r="U34" s="1"/>
      <c r="V34" s="1"/>
      <c r="W34" s="3"/>
      <c r="X34" s="13"/>
    </row>
    <row r="35" spans="1:24" s="15" customFormat="1">
      <c r="A35" s="140"/>
      <c r="B35" s="134"/>
      <c r="C35" s="134"/>
      <c r="D35" s="134"/>
      <c r="E35" s="134"/>
      <c r="F35" s="134"/>
      <c r="G35" s="138"/>
      <c r="H35" s="57" t="s">
        <v>46</v>
      </c>
      <c r="I35" s="88">
        <f>I37+I53+I59</f>
        <v>61279.997499999998</v>
      </c>
      <c r="J35" s="51"/>
      <c r="K35" s="51"/>
      <c r="L35" s="51"/>
      <c r="M35" s="101"/>
      <c r="N35" s="101"/>
      <c r="Q35" s="1"/>
      <c r="R35" s="1"/>
      <c r="S35" s="1"/>
      <c r="T35" s="1"/>
      <c r="U35" s="1"/>
      <c r="V35" s="1"/>
      <c r="W35" s="3"/>
      <c r="X35" s="13"/>
    </row>
    <row r="36" spans="1:24" s="1" customFormat="1">
      <c r="A36" s="139"/>
      <c r="B36" s="133"/>
      <c r="C36" s="133"/>
      <c r="D36" s="133"/>
      <c r="E36" s="133" t="s">
        <v>23</v>
      </c>
      <c r="F36" s="133"/>
      <c r="G36" s="137" t="s">
        <v>75</v>
      </c>
      <c r="H36" s="57" t="s">
        <v>45</v>
      </c>
      <c r="I36" s="118">
        <f>I37</f>
        <v>58958</v>
      </c>
      <c r="J36" s="13"/>
      <c r="K36" s="51"/>
      <c r="L36" s="51"/>
      <c r="M36" s="15"/>
      <c r="N36" s="15"/>
      <c r="O36" s="15"/>
      <c r="P36" s="15"/>
      <c r="X36" s="13"/>
    </row>
    <row r="37" spans="1:24" s="1" customFormat="1">
      <c r="A37" s="140"/>
      <c r="B37" s="134"/>
      <c r="C37" s="134"/>
      <c r="D37" s="134"/>
      <c r="E37" s="134"/>
      <c r="F37" s="134"/>
      <c r="G37" s="138"/>
      <c r="H37" s="57" t="s">
        <v>46</v>
      </c>
      <c r="I37" s="118">
        <f>I39+I41+I43+I45+I47+I49+I51</f>
        <v>58958</v>
      </c>
      <c r="J37" s="13"/>
      <c r="K37" s="13"/>
      <c r="L37" s="13"/>
      <c r="M37" s="22"/>
      <c r="W37" s="3"/>
      <c r="X37" s="13"/>
    </row>
    <row r="38" spans="1:24" s="1" customFormat="1">
      <c r="A38" s="139"/>
      <c r="B38" s="133"/>
      <c r="C38" s="133"/>
      <c r="D38" s="133"/>
      <c r="E38" s="133"/>
      <c r="F38" s="133" t="s">
        <v>23</v>
      </c>
      <c r="G38" s="135" t="s">
        <v>81</v>
      </c>
      <c r="H38" s="57" t="s">
        <v>45</v>
      </c>
      <c r="I38" s="119">
        <v>43747</v>
      </c>
      <c r="J38" s="13"/>
      <c r="K38" s="13"/>
      <c r="L38" s="13"/>
      <c r="W38" s="3"/>
      <c r="X38" s="13"/>
    </row>
    <row r="39" spans="1:24" s="1" customFormat="1">
      <c r="A39" s="140"/>
      <c r="B39" s="134"/>
      <c r="C39" s="134"/>
      <c r="D39" s="134"/>
      <c r="E39" s="134"/>
      <c r="F39" s="134"/>
      <c r="G39" s="136"/>
      <c r="H39" s="57" t="s">
        <v>46</v>
      </c>
      <c r="I39" s="119">
        <v>43747</v>
      </c>
      <c r="J39" s="13"/>
      <c r="K39" s="13"/>
      <c r="L39" s="13"/>
      <c r="U39" s="83"/>
      <c r="X39" s="13"/>
    </row>
    <row r="40" spans="1:24" ht="15" customHeight="1">
      <c r="A40" s="139"/>
      <c r="B40" s="133"/>
      <c r="C40" s="133"/>
      <c r="D40" s="133"/>
      <c r="E40" s="133"/>
      <c r="F40" s="133" t="s">
        <v>32</v>
      </c>
      <c r="G40" s="135" t="s">
        <v>89</v>
      </c>
      <c r="H40" s="57" t="s">
        <v>45</v>
      </c>
      <c r="I40" s="119">
        <v>1081</v>
      </c>
      <c r="J40" s="19"/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X40" s="13"/>
    </row>
    <row r="41" spans="1:24" ht="15" customHeight="1">
      <c r="A41" s="140"/>
      <c r="B41" s="134"/>
      <c r="C41" s="134"/>
      <c r="D41" s="134"/>
      <c r="E41" s="134"/>
      <c r="F41" s="134"/>
      <c r="G41" s="136"/>
      <c r="H41" s="57" t="s">
        <v>46</v>
      </c>
      <c r="I41" s="119">
        <v>1081</v>
      </c>
      <c r="J41" s="19"/>
      <c r="K41" s="19"/>
      <c r="L41" s="19"/>
      <c r="Q41" s="1"/>
      <c r="R41" s="1"/>
      <c r="S41" s="1"/>
      <c r="T41" s="1"/>
      <c r="U41" s="1"/>
      <c r="V41" s="1"/>
      <c r="X41" s="13"/>
    </row>
    <row r="42" spans="1:24" ht="15" customHeight="1">
      <c r="A42" s="139"/>
      <c r="B42" s="133"/>
      <c r="C42" s="133"/>
      <c r="D42" s="133"/>
      <c r="E42" s="133"/>
      <c r="F42" s="133" t="s">
        <v>38</v>
      </c>
      <c r="G42" s="135" t="s">
        <v>55</v>
      </c>
      <c r="H42" s="57" t="s">
        <v>45</v>
      </c>
      <c r="I42" s="119">
        <v>22</v>
      </c>
      <c r="J42" s="19"/>
      <c r="K42" s="19"/>
      <c r="L42" s="19"/>
      <c r="Q42" s="1"/>
      <c r="R42" s="1"/>
      <c r="S42" s="1"/>
      <c r="T42" s="1"/>
      <c r="U42" s="1"/>
      <c r="V42" s="84"/>
      <c r="X42" s="13"/>
    </row>
    <row r="43" spans="1:24" ht="15" customHeight="1">
      <c r="A43" s="140"/>
      <c r="B43" s="134"/>
      <c r="C43" s="134"/>
      <c r="D43" s="134"/>
      <c r="E43" s="134"/>
      <c r="F43" s="134"/>
      <c r="G43" s="136"/>
      <c r="H43" s="57" t="s">
        <v>46</v>
      </c>
      <c r="I43" s="119">
        <v>22</v>
      </c>
      <c r="J43" s="19"/>
      <c r="K43" s="19"/>
      <c r="L43" s="19"/>
      <c r="X43" s="19"/>
    </row>
    <row r="44" spans="1:24">
      <c r="A44" s="139"/>
      <c r="B44" s="133"/>
      <c r="C44" s="133"/>
      <c r="D44" s="133"/>
      <c r="E44" s="133"/>
      <c r="F44" s="133">
        <v>12</v>
      </c>
      <c r="G44" s="135" t="s">
        <v>74</v>
      </c>
      <c r="H44" s="57" t="s">
        <v>45</v>
      </c>
      <c r="I44" s="119">
        <v>1055</v>
      </c>
      <c r="J44" s="19"/>
      <c r="K44" s="19"/>
      <c r="L44" s="19"/>
      <c r="X44" s="19"/>
    </row>
    <row r="45" spans="1:24" customFormat="1">
      <c r="A45" s="140"/>
      <c r="B45" s="134"/>
      <c r="C45" s="134"/>
      <c r="D45" s="134"/>
      <c r="E45" s="134"/>
      <c r="F45" s="134"/>
      <c r="G45" s="136"/>
      <c r="H45" s="57" t="s">
        <v>46</v>
      </c>
      <c r="I45" s="119">
        <v>1055</v>
      </c>
      <c r="K45" s="19"/>
      <c r="L45" s="19"/>
      <c r="M45" s="3"/>
      <c r="N45" s="3"/>
      <c r="O45" s="3"/>
      <c r="P45" s="3"/>
      <c r="Q45" s="3"/>
      <c r="R45" s="3"/>
      <c r="S45" s="3"/>
      <c r="T45" s="3"/>
      <c r="U45" s="3"/>
      <c r="V45" s="84"/>
      <c r="W45" s="3"/>
      <c r="X45" s="19"/>
    </row>
    <row r="46" spans="1:24" ht="15" customHeight="1">
      <c r="A46" s="139"/>
      <c r="B46" s="133"/>
      <c r="C46" s="133"/>
      <c r="D46" s="133"/>
      <c r="E46" s="133"/>
      <c r="F46" s="133">
        <v>13</v>
      </c>
      <c r="G46" s="135" t="s">
        <v>51</v>
      </c>
      <c r="H46" s="57" t="s">
        <v>45</v>
      </c>
      <c r="I46" s="107">
        <v>383</v>
      </c>
      <c r="J46" s="19"/>
      <c r="K46"/>
      <c r="L46"/>
      <c r="M46" s="31"/>
      <c r="N46"/>
      <c r="O46"/>
      <c r="P46"/>
      <c r="X46" s="19"/>
    </row>
    <row r="47" spans="1:24" ht="15" customHeight="1">
      <c r="A47" s="140"/>
      <c r="B47" s="134"/>
      <c r="C47" s="134"/>
      <c r="D47" s="134"/>
      <c r="E47" s="134"/>
      <c r="F47" s="134"/>
      <c r="G47" s="136"/>
      <c r="H47" s="57" t="s">
        <v>46</v>
      </c>
      <c r="I47" s="107">
        <v>383</v>
      </c>
      <c r="J47" s="19"/>
      <c r="K47" s="19"/>
      <c r="L47" s="19"/>
      <c r="X47" s="19"/>
    </row>
    <row r="48" spans="1:24" ht="15" customHeight="1">
      <c r="A48" s="139"/>
      <c r="B48" s="133"/>
      <c r="C48" s="133"/>
      <c r="D48" s="133"/>
      <c r="E48" s="133"/>
      <c r="F48" s="133">
        <v>17</v>
      </c>
      <c r="G48" s="135" t="s">
        <v>52</v>
      </c>
      <c r="H48" s="57" t="s">
        <v>45</v>
      </c>
      <c r="I48" s="29">
        <v>2249</v>
      </c>
      <c r="J48" s="19"/>
      <c r="K48" s="19"/>
      <c r="L48" s="19"/>
      <c r="X48" s="19"/>
    </row>
    <row r="49" spans="1:24" ht="15" customHeight="1">
      <c r="A49" s="140"/>
      <c r="B49" s="134"/>
      <c r="C49" s="134"/>
      <c r="D49" s="134"/>
      <c r="E49" s="134"/>
      <c r="F49" s="134"/>
      <c r="G49" s="136"/>
      <c r="H49" s="57" t="s">
        <v>46</v>
      </c>
      <c r="I49" s="29">
        <v>2249</v>
      </c>
      <c r="J49" s="19"/>
      <c r="K49" s="19"/>
      <c r="L49" s="19"/>
      <c r="X49" s="19"/>
    </row>
    <row r="50" spans="1:24" ht="15" customHeight="1">
      <c r="A50" s="139"/>
      <c r="B50" s="133"/>
      <c r="C50" s="133"/>
      <c r="D50" s="133"/>
      <c r="E50" s="133"/>
      <c r="F50" s="133">
        <v>30</v>
      </c>
      <c r="G50" s="135" t="s">
        <v>73</v>
      </c>
      <c r="H50" s="57" t="s">
        <v>45</v>
      </c>
      <c r="I50" s="29">
        <v>10421</v>
      </c>
      <c r="J50" s="19"/>
      <c r="K50" s="19"/>
      <c r="L50" s="19"/>
      <c r="X50" s="19"/>
    </row>
    <row r="51" spans="1:24" ht="15" customHeight="1">
      <c r="A51" s="140"/>
      <c r="B51" s="134"/>
      <c r="C51" s="134"/>
      <c r="D51" s="134"/>
      <c r="E51" s="134"/>
      <c r="F51" s="134"/>
      <c r="G51" s="136"/>
      <c r="H51" s="57" t="s">
        <v>46</v>
      </c>
      <c r="I51" s="29">
        <v>10421</v>
      </c>
      <c r="J51" s="19"/>
      <c r="K51" s="19"/>
      <c r="L51" s="19"/>
      <c r="X51" s="19"/>
    </row>
    <row r="52" spans="1:24" ht="15" customHeight="1">
      <c r="A52" s="139"/>
      <c r="B52" s="133"/>
      <c r="C52" s="133"/>
      <c r="D52" s="133"/>
      <c r="E52" s="133" t="s">
        <v>36</v>
      </c>
      <c r="F52" s="133"/>
      <c r="G52" s="137" t="s">
        <v>80</v>
      </c>
      <c r="H52" s="57" t="s">
        <v>45</v>
      </c>
      <c r="I52" s="12">
        <f>I54+I56</f>
        <v>1004</v>
      </c>
      <c r="J52" s="19"/>
      <c r="K52" s="19"/>
      <c r="L52" s="19"/>
      <c r="X52" s="19"/>
    </row>
    <row r="53" spans="1:24" ht="15" customHeight="1">
      <c r="A53" s="140"/>
      <c r="B53" s="134"/>
      <c r="C53" s="134"/>
      <c r="D53" s="134"/>
      <c r="E53" s="134"/>
      <c r="F53" s="134"/>
      <c r="G53" s="138"/>
      <c r="H53" s="57" t="s">
        <v>46</v>
      </c>
      <c r="I53" s="12">
        <f>I55+I57</f>
        <v>1004</v>
      </c>
      <c r="J53" s="19"/>
      <c r="K53" s="19"/>
      <c r="L53" s="19"/>
      <c r="X53" s="19"/>
    </row>
    <row r="54" spans="1:24" s="1" customFormat="1" ht="15" customHeight="1">
      <c r="A54" s="139"/>
      <c r="B54" s="133"/>
      <c r="C54" s="133"/>
      <c r="D54" s="133"/>
      <c r="E54" s="133"/>
      <c r="F54" s="133" t="s">
        <v>33</v>
      </c>
      <c r="G54" s="135" t="s">
        <v>53</v>
      </c>
      <c r="H54" s="57" t="s">
        <v>45</v>
      </c>
      <c r="I54" s="29">
        <v>221</v>
      </c>
      <c r="J54" s="13"/>
      <c r="K54" s="19"/>
      <c r="L54" s="1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9"/>
    </row>
    <row r="55" spans="1:24" s="1" customFormat="1" ht="15" customHeight="1">
      <c r="A55" s="140"/>
      <c r="B55" s="134"/>
      <c r="C55" s="134"/>
      <c r="D55" s="134"/>
      <c r="E55" s="134"/>
      <c r="F55" s="134"/>
      <c r="G55" s="136"/>
      <c r="H55" s="57" t="s">
        <v>46</v>
      </c>
      <c r="I55" s="29">
        <v>221</v>
      </c>
      <c r="J55" s="13"/>
      <c r="K55" s="13"/>
      <c r="L55" s="19"/>
      <c r="M55" s="3"/>
      <c r="Q55" s="3"/>
      <c r="R55" s="3"/>
      <c r="S55" s="3"/>
      <c r="T55" s="3"/>
      <c r="U55" s="3"/>
      <c r="V55" s="3"/>
      <c r="W55" s="3"/>
      <c r="X55" s="19"/>
    </row>
    <row r="56" spans="1:24" s="1" customFormat="1" ht="15" customHeight="1">
      <c r="A56" s="139"/>
      <c r="B56" s="133"/>
      <c r="C56" s="133"/>
      <c r="D56" s="133"/>
      <c r="E56" s="133"/>
      <c r="F56" s="133" t="s">
        <v>38</v>
      </c>
      <c r="G56" s="135" t="s">
        <v>41</v>
      </c>
      <c r="H56" s="57" t="s">
        <v>45</v>
      </c>
      <c r="I56" s="29">
        <v>783</v>
      </c>
      <c r="J56" s="13"/>
      <c r="K56" s="13"/>
      <c r="L56" s="19"/>
      <c r="M56" s="3"/>
      <c r="Q56" s="3"/>
      <c r="R56" s="3"/>
      <c r="S56" s="3"/>
      <c r="T56" s="3"/>
      <c r="U56" s="3"/>
      <c r="V56" s="3"/>
      <c r="W56" s="3"/>
      <c r="X56" s="19"/>
    </row>
    <row r="57" spans="1:24" s="1" customFormat="1" ht="15" customHeight="1">
      <c r="A57" s="140"/>
      <c r="B57" s="134"/>
      <c r="C57" s="134"/>
      <c r="D57" s="134"/>
      <c r="E57" s="134"/>
      <c r="F57" s="134"/>
      <c r="G57" s="136"/>
      <c r="H57" s="57" t="s">
        <v>46</v>
      </c>
      <c r="I57" s="29">
        <v>783</v>
      </c>
      <c r="J57" s="13"/>
      <c r="K57" s="13"/>
      <c r="L57" s="19"/>
      <c r="M57" s="3"/>
      <c r="Q57" s="3"/>
      <c r="R57" s="3"/>
      <c r="S57" s="3"/>
      <c r="T57" s="3"/>
      <c r="U57" s="83"/>
      <c r="V57" s="3"/>
      <c r="X57" s="19"/>
    </row>
    <row r="58" spans="1:24" s="1" customFormat="1" ht="15" customHeight="1">
      <c r="A58" s="154"/>
      <c r="B58" s="152"/>
      <c r="C58" s="152"/>
      <c r="D58" s="152"/>
      <c r="E58" s="152" t="s">
        <v>33</v>
      </c>
      <c r="F58" s="152"/>
      <c r="G58" s="137" t="s">
        <v>79</v>
      </c>
      <c r="H58" s="57" t="s">
        <v>45</v>
      </c>
      <c r="I58" s="12">
        <f>I59</f>
        <v>1317.9974999999999</v>
      </c>
      <c r="J58" s="13"/>
      <c r="K58" s="13"/>
      <c r="L58" s="19"/>
      <c r="M58" s="3"/>
      <c r="U58" s="84"/>
      <c r="V58" s="3"/>
      <c r="W58" s="3"/>
      <c r="X58" s="81"/>
    </row>
    <row r="59" spans="1:24" s="1" customFormat="1" ht="15" customHeight="1">
      <c r="A59" s="155"/>
      <c r="B59" s="153"/>
      <c r="C59" s="153"/>
      <c r="D59" s="153"/>
      <c r="E59" s="153"/>
      <c r="F59" s="153"/>
      <c r="G59" s="138"/>
      <c r="H59" s="57" t="s">
        <v>46</v>
      </c>
      <c r="I59" s="12">
        <f>I60</f>
        <v>1317.9974999999999</v>
      </c>
      <c r="J59" s="13"/>
      <c r="K59" s="13"/>
      <c r="L59" s="13"/>
      <c r="U59" s="84"/>
      <c r="V59" s="3"/>
      <c r="W59" s="3"/>
      <c r="X59" s="81"/>
    </row>
    <row r="60" spans="1:24" s="17" customFormat="1" ht="15" customHeight="1">
      <c r="A60" s="154"/>
      <c r="B60" s="152"/>
      <c r="C60" s="152"/>
      <c r="D60" s="152"/>
      <c r="E60" s="152"/>
      <c r="F60" s="156" t="s">
        <v>40</v>
      </c>
      <c r="G60" s="135" t="s">
        <v>42</v>
      </c>
      <c r="H60" s="124" t="s">
        <v>45</v>
      </c>
      <c r="I60" s="112">
        <f>(I36-I46)*2.25%+0.06</f>
        <v>1317.9974999999999</v>
      </c>
      <c r="J60" s="52"/>
      <c r="K60" s="13"/>
      <c r="L60" s="13"/>
      <c r="M60" s="1"/>
      <c r="N60" s="1"/>
      <c r="O60" s="1"/>
      <c r="P60" s="1"/>
      <c r="Q60" s="1"/>
      <c r="R60" s="1"/>
      <c r="S60" s="1"/>
      <c r="T60" s="1"/>
      <c r="U60" s="84"/>
      <c r="V60" s="84"/>
      <c r="W60" s="3"/>
      <c r="X60" s="19"/>
    </row>
    <row r="61" spans="1:24" s="17" customFormat="1" ht="15" customHeight="1">
      <c r="A61" s="155"/>
      <c r="B61" s="153"/>
      <c r="C61" s="153"/>
      <c r="D61" s="153"/>
      <c r="E61" s="153"/>
      <c r="F61" s="157"/>
      <c r="G61" s="136"/>
      <c r="H61" s="124" t="s">
        <v>46</v>
      </c>
      <c r="I61" s="61">
        <f>I60</f>
        <v>1317.9974999999999</v>
      </c>
      <c r="J61" s="52"/>
      <c r="K61" s="52"/>
      <c r="L61" s="52"/>
      <c r="Q61" s="1"/>
      <c r="R61" s="1"/>
      <c r="S61" s="1"/>
      <c r="T61" s="1"/>
      <c r="U61" s="84"/>
      <c r="V61" s="3"/>
      <c r="W61" s="3"/>
      <c r="X61" s="19"/>
    </row>
    <row r="62" spans="1:24" ht="15" customHeight="1">
      <c r="A62" s="132"/>
      <c r="B62" s="159"/>
      <c r="C62" s="159"/>
      <c r="D62" s="159">
        <v>20</v>
      </c>
      <c r="E62" s="159"/>
      <c r="F62" s="159"/>
      <c r="G62" s="158" t="s">
        <v>78</v>
      </c>
      <c r="H62" s="55" t="s">
        <v>45</v>
      </c>
      <c r="I62" s="90">
        <f>I64+I82+I84+I90+I96+I98+I100+I102</f>
        <v>72510</v>
      </c>
      <c r="J62" s="19"/>
      <c r="K62" s="52"/>
      <c r="L62" s="52"/>
      <c r="M62" s="17"/>
      <c r="N62" s="17"/>
      <c r="O62" s="17"/>
      <c r="P62" s="17"/>
      <c r="Q62" s="1"/>
      <c r="R62" s="1"/>
      <c r="S62" s="1"/>
      <c r="T62" s="1"/>
      <c r="U62" s="84"/>
      <c r="X62" s="19"/>
    </row>
    <row r="63" spans="1:24" ht="14.25" customHeight="1">
      <c r="A63" s="132"/>
      <c r="B63" s="159"/>
      <c r="C63" s="159"/>
      <c r="D63" s="159"/>
      <c r="E63" s="159"/>
      <c r="F63" s="159"/>
      <c r="G63" s="158"/>
      <c r="H63" s="124" t="s">
        <v>46</v>
      </c>
      <c r="I63" s="90">
        <f>I65+I83+I85+I91+I97+I99+I101+I103</f>
        <v>72510</v>
      </c>
      <c r="J63" s="19"/>
      <c r="K63" s="19"/>
      <c r="L63" s="19"/>
      <c r="Q63" s="1"/>
      <c r="R63" s="1"/>
      <c r="S63" s="1"/>
      <c r="T63" s="1"/>
      <c r="U63" s="83"/>
      <c r="W63" s="1"/>
      <c r="X63" s="19"/>
    </row>
    <row r="64" spans="1:24">
      <c r="A64" s="139"/>
      <c r="B64" s="133"/>
      <c r="C64" s="133"/>
      <c r="D64" s="133"/>
      <c r="E64" s="133" t="s">
        <v>23</v>
      </c>
      <c r="F64" s="133"/>
      <c r="G64" s="160" t="s">
        <v>77</v>
      </c>
      <c r="H64" s="55" t="s">
        <v>45</v>
      </c>
      <c r="I64" s="90">
        <f>I66+I68+I70+I72+I74+I76+I78+I80</f>
        <v>30754</v>
      </c>
      <c r="J64" s="19"/>
      <c r="K64" s="19"/>
      <c r="L64" s="19"/>
      <c r="X64" s="13"/>
    </row>
    <row r="65" spans="1:24">
      <c r="A65" s="140"/>
      <c r="B65" s="134"/>
      <c r="C65" s="134"/>
      <c r="D65" s="134"/>
      <c r="E65" s="134"/>
      <c r="F65" s="134"/>
      <c r="G65" s="161"/>
      <c r="H65" s="124" t="s">
        <v>46</v>
      </c>
      <c r="I65" s="103">
        <f>I67+I69+I71+I73+I75+I77+I79+I81</f>
        <v>30754</v>
      </c>
      <c r="J65" s="19"/>
      <c r="K65" s="19"/>
      <c r="L65" s="19"/>
      <c r="X65" s="13"/>
    </row>
    <row r="66" spans="1:24" ht="15" customHeight="1">
      <c r="A66" s="139"/>
      <c r="B66" s="133"/>
      <c r="C66" s="133"/>
      <c r="D66" s="133"/>
      <c r="E66" s="133"/>
      <c r="F66" s="133" t="s">
        <v>23</v>
      </c>
      <c r="G66" s="135" t="s">
        <v>1</v>
      </c>
      <c r="H66" s="124" t="s">
        <v>45</v>
      </c>
      <c r="I66" s="69">
        <v>1000</v>
      </c>
      <c r="J66" s="19"/>
      <c r="K66" s="19"/>
      <c r="L66" s="19"/>
      <c r="V66" s="84"/>
      <c r="X66" s="19"/>
    </row>
    <row r="67" spans="1:24" ht="15" customHeight="1">
      <c r="A67" s="140"/>
      <c r="B67" s="134"/>
      <c r="C67" s="134"/>
      <c r="D67" s="134"/>
      <c r="E67" s="134"/>
      <c r="F67" s="134"/>
      <c r="G67" s="136"/>
      <c r="H67" s="124" t="s">
        <v>46</v>
      </c>
      <c r="I67" s="69">
        <v>1000</v>
      </c>
      <c r="J67" s="19"/>
      <c r="K67" s="19"/>
      <c r="L67" s="19"/>
      <c r="V67" s="84"/>
      <c r="X67" s="19"/>
    </row>
    <row r="68" spans="1:24" ht="15" customHeight="1">
      <c r="A68" s="139"/>
      <c r="B68" s="133"/>
      <c r="C68" s="133"/>
      <c r="D68" s="133"/>
      <c r="E68" s="133"/>
      <c r="F68" s="133" t="s">
        <v>36</v>
      </c>
      <c r="G68" s="135" t="s">
        <v>60</v>
      </c>
      <c r="H68" s="124" t="s">
        <v>45</v>
      </c>
      <c r="I68" s="69">
        <v>48</v>
      </c>
      <c r="J68" s="19"/>
      <c r="K68" s="19"/>
      <c r="L68" s="19"/>
      <c r="V68" s="84"/>
      <c r="X68" s="19"/>
    </row>
    <row r="69" spans="1:24" ht="15" customHeight="1">
      <c r="A69" s="140"/>
      <c r="B69" s="134"/>
      <c r="C69" s="134"/>
      <c r="D69" s="134"/>
      <c r="E69" s="134"/>
      <c r="F69" s="134"/>
      <c r="G69" s="136"/>
      <c r="H69" s="124" t="s">
        <v>46</v>
      </c>
      <c r="I69" s="69">
        <v>48</v>
      </c>
      <c r="J69" s="19"/>
      <c r="K69" s="19"/>
      <c r="L69" s="19"/>
      <c r="M69" s="33"/>
      <c r="N69" s="33"/>
      <c r="V69" s="84"/>
      <c r="X69" s="19"/>
    </row>
    <row r="70" spans="1:24" ht="15" customHeight="1">
      <c r="A70" s="139"/>
      <c r="B70" s="133"/>
      <c r="C70" s="133"/>
      <c r="D70" s="133"/>
      <c r="E70" s="133"/>
      <c r="F70" s="133" t="s">
        <v>33</v>
      </c>
      <c r="G70" s="135" t="s">
        <v>85</v>
      </c>
      <c r="H70" s="124" t="s">
        <v>45</v>
      </c>
      <c r="I70" s="107">
        <v>1500</v>
      </c>
      <c r="J70" s="19"/>
      <c r="K70" s="19"/>
      <c r="L70" s="19"/>
      <c r="M70" s="33"/>
      <c r="N70" s="33"/>
      <c r="V70" s="84"/>
      <c r="X70" s="19"/>
    </row>
    <row r="71" spans="1:24" ht="15" customHeight="1">
      <c r="A71" s="140"/>
      <c r="B71" s="134"/>
      <c r="C71" s="134"/>
      <c r="D71" s="134"/>
      <c r="E71" s="134"/>
      <c r="F71" s="134"/>
      <c r="G71" s="136"/>
      <c r="H71" s="124" t="s">
        <v>46</v>
      </c>
      <c r="I71" s="69">
        <v>1500</v>
      </c>
      <c r="J71" s="19"/>
      <c r="K71" s="19"/>
      <c r="L71" s="19"/>
      <c r="M71" s="33"/>
      <c r="N71" s="33"/>
      <c r="V71" s="84"/>
      <c r="X71" s="19"/>
    </row>
    <row r="72" spans="1:24" ht="15" customHeight="1">
      <c r="A72" s="139"/>
      <c r="B72" s="133"/>
      <c r="C72" s="133"/>
      <c r="D72" s="133"/>
      <c r="E72" s="133"/>
      <c r="F72" s="133" t="s">
        <v>37</v>
      </c>
      <c r="G72" s="135" t="s">
        <v>72</v>
      </c>
      <c r="H72" s="124" t="s">
        <v>45</v>
      </c>
      <c r="I72" s="69">
        <v>150</v>
      </c>
      <c r="J72" s="19"/>
      <c r="K72" s="19"/>
      <c r="L72" s="19"/>
      <c r="M72" s="33"/>
      <c r="N72" s="33"/>
      <c r="V72" s="84"/>
      <c r="X72" s="19"/>
    </row>
    <row r="73" spans="1:24" ht="15" customHeight="1">
      <c r="A73" s="140"/>
      <c r="B73" s="134"/>
      <c r="C73" s="134"/>
      <c r="D73" s="134"/>
      <c r="E73" s="134"/>
      <c r="F73" s="134"/>
      <c r="G73" s="136"/>
      <c r="H73" s="124" t="s">
        <v>46</v>
      </c>
      <c r="I73" s="69">
        <v>150</v>
      </c>
      <c r="J73" s="19"/>
      <c r="K73" s="19"/>
      <c r="L73" s="19"/>
      <c r="M73" s="33"/>
      <c r="N73" s="33"/>
      <c r="V73" s="84"/>
      <c r="X73" s="19"/>
    </row>
    <row r="74" spans="1:24" ht="15" customHeight="1">
      <c r="A74" s="139"/>
      <c r="B74" s="133"/>
      <c r="C74" s="133"/>
      <c r="D74" s="133"/>
      <c r="E74" s="133"/>
      <c r="F74" s="133" t="s">
        <v>32</v>
      </c>
      <c r="G74" s="135" t="s">
        <v>86</v>
      </c>
      <c r="H74" s="124" t="s">
        <v>45</v>
      </c>
      <c r="I74" s="107">
        <v>894</v>
      </c>
      <c r="J74" s="19"/>
      <c r="K74" s="19"/>
      <c r="L74" s="19"/>
      <c r="M74" s="33"/>
      <c r="N74" s="33"/>
      <c r="V74" s="84"/>
      <c r="X74" s="19"/>
    </row>
    <row r="75" spans="1:24" ht="15" customHeight="1">
      <c r="A75" s="140"/>
      <c r="B75" s="134"/>
      <c r="C75" s="134"/>
      <c r="D75" s="134"/>
      <c r="E75" s="134"/>
      <c r="F75" s="134"/>
      <c r="G75" s="136"/>
      <c r="H75" s="124" t="s">
        <v>46</v>
      </c>
      <c r="I75" s="107">
        <v>894</v>
      </c>
      <c r="J75" s="19"/>
      <c r="K75" s="19"/>
      <c r="L75" s="19"/>
      <c r="M75" s="33"/>
      <c r="N75" s="33"/>
      <c r="V75" s="84"/>
      <c r="X75" s="19"/>
    </row>
    <row r="76" spans="1:24" ht="15" customHeight="1">
      <c r="A76" s="132"/>
      <c r="B76" s="133"/>
      <c r="C76" s="133"/>
      <c r="D76" s="133"/>
      <c r="E76" s="133"/>
      <c r="F76" s="133" t="s">
        <v>35</v>
      </c>
      <c r="G76" s="135" t="s">
        <v>90</v>
      </c>
      <c r="H76" s="124" t="s">
        <v>45</v>
      </c>
      <c r="I76" s="107">
        <v>911</v>
      </c>
      <c r="J76" s="19"/>
      <c r="K76" s="19"/>
      <c r="L76" s="19"/>
      <c r="M76" s="33"/>
      <c r="N76" s="33"/>
      <c r="V76" s="84"/>
      <c r="X76" s="19"/>
    </row>
    <row r="77" spans="1:24" ht="15" customHeight="1">
      <c r="A77" s="132"/>
      <c r="B77" s="134"/>
      <c r="C77" s="134"/>
      <c r="D77" s="134"/>
      <c r="E77" s="134"/>
      <c r="F77" s="134"/>
      <c r="G77" s="136"/>
      <c r="H77" s="124" t="s">
        <v>46</v>
      </c>
      <c r="I77" s="107">
        <v>911</v>
      </c>
      <c r="J77" s="19"/>
      <c r="K77" s="19"/>
      <c r="L77" s="19"/>
      <c r="M77" s="33"/>
      <c r="N77" s="33"/>
      <c r="V77" s="84"/>
      <c r="X77" s="19"/>
    </row>
    <row r="78" spans="1:24" ht="15" customHeight="1">
      <c r="A78" s="132"/>
      <c r="B78" s="133"/>
      <c r="C78" s="133"/>
      <c r="D78" s="133"/>
      <c r="E78" s="133"/>
      <c r="F78" s="133" t="s">
        <v>39</v>
      </c>
      <c r="G78" s="162" t="s">
        <v>61</v>
      </c>
      <c r="H78" s="71" t="s">
        <v>45</v>
      </c>
      <c r="I78" s="107">
        <v>14679</v>
      </c>
      <c r="J78" s="19"/>
      <c r="K78" s="19"/>
      <c r="L78" s="19"/>
      <c r="M78" s="33"/>
      <c r="N78" s="33"/>
      <c r="V78" s="84"/>
      <c r="X78" s="19"/>
    </row>
    <row r="79" spans="1:24" ht="15" customHeight="1">
      <c r="A79" s="132"/>
      <c r="B79" s="134"/>
      <c r="C79" s="134"/>
      <c r="D79" s="134"/>
      <c r="E79" s="134"/>
      <c r="F79" s="134"/>
      <c r="G79" s="163"/>
      <c r="H79" s="71" t="s">
        <v>46</v>
      </c>
      <c r="I79" s="69">
        <v>14679</v>
      </c>
      <c r="J79" s="19"/>
      <c r="K79" s="19"/>
      <c r="L79" s="19"/>
      <c r="M79" s="33"/>
      <c r="N79" s="33"/>
      <c r="V79" s="84"/>
      <c r="X79" s="19"/>
    </row>
    <row r="80" spans="1:24" ht="15" customHeight="1">
      <c r="A80" s="132"/>
      <c r="B80" s="133"/>
      <c r="C80" s="133"/>
      <c r="D80" s="133"/>
      <c r="E80" s="133"/>
      <c r="F80" s="133">
        <v>30</v>
      </c>
      <c r="G80" s="135" t="s">
        <v>62</v>
      </c>
      <c r="H80" s="104" t="s">
        <v>45</v>
      </c>
      <c r="I80" s="100">
        <v>11572</v>
      </c>
      <c r="J80" s="19"/>
      <c r="K80" s="19"/>
      <c r="L80" s="19"/>
      <c r="M80" s="33"/>
      <c r="N80" s="33"/>
      <c r="V80" s="84"/>
      <c r="X80" s="19"/>
    </row>
    <row r="81" spans="1:24" ht="15" customHeight="1">
      <c r="A81" s="132"/>
      <c r="B81" s="134"/>
      <c r="C81" s="134"/>
      <c r="D81" s="134"/>
      <c r="E81" s="134"/>
      <c r="F81" s="134"/>
      <c r="G81" s="136"/>
      <c r="H81" s="105" t="s">
        <v>46</v>
      </c>
      <c r="I81" s="69">
        <v>11572</v>
      </c>
      <c r="J81" s="19"/>
      <c r="K81" s="109"/>
      <c r="L81" s="109"/>
      <c r="M81" s="33"/>
      <c r="N81" s="33"/>
      <c r="V81" s="84"/>
      <c r="X81" s="19"/>
    </row>
    <row r="82" spans="1:24" ht="15" customHeight="1">
      <c r="A82" s="132"/>
      <c r="B82" s="133"/>
      <c r="C82" s="133"/>
      <c r="D82" s="133"/>
      <c r="E82" s="133" t="s">
        <v>36</v>
      </c>
      <c r="F82" s="133"/>
      <c r="G82" s="137" t="s">
        <v>71</v>
      </c>
      <c r="H82" s="71" t="s">
        <v>45</v>
      </c>
      <c r="I82" s="99">
        <v>349</v>
      </c>
      <c r="J82" s="19"/>
      <c r="K82" s="19"/>
      <c r="L82" s="19"/>
      <c r="M82" s="33"/>
      <c r="N82" s="33"/>
      <c r="V82" s="84"/>
      <c r="X82" s="19"/>
    </row>
    <row r="83" spans="1:24" ht="15" customHeight="1">
      <c r="A83" s="132"/>
      <c r="B83" s="134"/>
      <c r="C83" s="134"/>
      <c r="D83" s="134"/>
      <c r="E83" s="134"/>
      <c r="F83" s="134"/>
      <c r="G83" s="138"/>
      <c r="H83" s="71" t="s">
        <v>46</v>
      </c>
      <c r="I83" s="99">
        <v>349</v>
      </c>
      <c r="J83" s="19"/>
      <c r="K83" s="19"/>
      <c r="L83" s="19"/>
      <c r="M83" s="33"/>
      <c r="N83" s="33"/>
      <c r="V83" s="84"/>
      <c r="X83" s="19"/>
    </row>
    <row r="84" spans="1:24" ht="15" customHeight="1">
      <c r="A84" s="139"/>
      <c r="B84" s="133"/>
      <c r="C84" s="133"/>
      <c r="D84" s="133"/>
      <c r="E84" s="133" t="s">
        <v>32</v>
      </c>
      <c r="F84" s="133"/>
      <c r="G84" s="137" t="s">
        <v>2</v>
      </c>
      <c r="H84" s="71" t="s">
        <v>45</v>
      </c>
      <c r="I84" s="99">
        <f>I86+I88</f>
        <v>300</v>
      </c>
      <c r="J84" s="19"/>
      <c r="K84" s="19"/>
      <c r="L84" s="19"/>
      <c r="M84" s="33"/>
      <c r="N84" s="33"/>
      <c r="V84" s="84"/>
      <c r="X84" s="19"/>
    </row>
    <row r="85" spans="1:24" ht="15" customHeight="1">
      <c r="A85" s="140"/>
      <c r="B85" s="134"/>
      <c r="C85" s="134"/>
      <c r="D85" s="134"/>
      <c r="E85" s="134"/>
      <c r="F85" s="134"/>
      <c r="G85" s="138"/>
      <c r="H85" s="71" t="s">
        <v>46</v>
      </c>
      <c r="I85" s="99">
        <f>I87+I89</f>
        <v>300</v>
      </c>
      <c r="J85" s="19"/>
      <c r="K85" s="19"/>
      <c r="L85" s="19"/>
      <c r="M85" s="33"/>
      <c r="N85" s="33"/>
      <c r="V85" s="84"/>
      <c r="X85" s="19"/>
    </row>
    <row r="86" spans="1:24" ht="15" customHeight="1">
      <c r="A86" s="139"/>
      <c r="B86" s="133"/>
      <c r="C86" s="133"/>
      <c r="D86" s="133"/>
      <c r="E86" s="133"/>
      <c r="F86" s="133" t="s">
        <v>23</v>
      </c>
      <c r="G86" s="135" t="s">
        <v>63</v>
      </c>
      <c r="H86" s="71" t="s">
        <v>45</v>
      </c>
      <c r="I86" s="69">
        <v>0</v>
      </c>
      <c r="J86" s="19"/>
      <c r="K86" s="19"/>
      <c r="L86" s="19"/>
      <c r="M86" s="33"/>
      <c r="N86" s="33"/>
      <c r="V86" s="84"/>
      <c r="X86" s="19"/>
    </row>
    <row r="87" spans="1:24" ht="15" customHeight="1">
      <c r="A87" s="140"/>
      <c r="B87" s="134"/>
      <c r="C87" s="134"/>
      <c r="D87" s="134"/>
      <c r="E87" s="134"/>
      <c r="F87" s="134"/>
      <c r="G87" s="136"/>
      <c r="H87" s="71" t="s">
        <v>46</v>
      </c>
      <c r="I87" s="69">
        <v>0</v>
      </c>
      <c r="J87" s="19"/>
      <c r="K87" s="19"/>
      <c r="L87" s="19"/>
      <c r="M87" s="33"/>
      <c r="N87" s="33"/>
      <c r="V87" s="84"/>
      <c r="X87" s="19"/>
    </row>
    <row r="88" spans="1:24" ht="15" customHeight="1">
      <c r="A88" s="139"/>
      <c r="B88" s="133"/>
      <c r="C88" s="133"/>
      <c r="D88" s="133"/>
      <c r="E88" s="133"/>
      <c r="F88" s="133">
        <v>30</v>
      </c>
      <c r="G88" s="135" t="s">
        <v>3</v>
      </c>
      <c r="H88" s="71" t="s">
        <v>45</v>
      </c>
      <c r="I88" s="69">
        <v>300</v>
      </c>
      <c r="J88" s="19"/>
      <c r="K88" s="19"/>
      <c r="L88" s="19"/>
      <c r="M88" s="33"/>
      <c r="N88" s="33"/>
      <c r="V88" s="85"/>
      <c r="X88" s="19"/>
    </row>
    <row r="89" spans="1:24" ht="15" customHeight="1">
      <c r="A89" s="140"/>
      <c r="B89" s="134"/>
      <c r="C89" s="134"/>
      <c r="D89" s="134"/>
      <c r="E89" s="134"/>
      <c r="F89" s="134"/>
      <c r="G89" s="136"/>
      <c r="H89" s="71" t="s">
        <v>46</v>
      </c>
      <c r="I89" s="69">
        <v>300</v>
      </c>
      <c r="J89" s="19"/>
      <c r="K89" s="19"/>
      <c r="L89" s="19"/>
      <c r="M89" s="33"/>
      <c r="N89" s="33"/>
      <c r="V89" s="21"/>
      <c r="X89" s="19"/>
    </row>
    <row r="90" spans="1:24" ht="15" customHeight="1">
      <c r="A90" s="139"/>
      <c r="B90" s="133"/>
      <c r="C90" s="133"/>
      <c r="D90" s="133"/>
      <c r="E90" s="133" t="s">
        <v>38</v>
      </c>
      <c r="F90" s="133"/>
      <c r="G90" s="164" t="s">
        <v>91</v>
      </c>
      <c r="H90" s="71" t="s">
        <v>45</v>
      </c>
      <c r="I90" s="99">
        <f>I92+I94</f>
        <v>375</v>
      </c>
      <c r="J90" s="19"/>
      <c r="K90" s="19"/>
      <c r="L90" s="19"/>
      <c r="M90" s="33"/>
      <c r="N90" s="33"/>
      <c r="V90" s="21"/>
      <c r="X90" s="19"/>
    </row>
    <row r="91" spans="1:24" ht="15" customHeight="1">
      <c r="A91" s="140"/>
      <c r="B91" s="134"/>
      <c r="C91" s="134"/>
      <c r="D91" s="134"/>
      <c r="E91" s="134"/>
      <c r="F91" s="134"/>
      <c r="G91" s="165"/>
      <c r="H91" s="71" t="s">
        <v>46</v>
      </c>
      <c r="I91" s="99">
        <f>I93+I95</f>
        <v>375</v>
      </c>
      <c r="J91" s="19"/>
      <c r="K91" s="19"/>
      <c r="L91" s="19"/>
      <c r="M91" s="33"/>
      <c r="N91" s="33"/>
      <c r="T91" s="1"/>
      <c r="W91" s="1"/>
      <c r="X91" s="19"/>
    </row>
    <row r="92" spans="1:24" ht="15.75" customHeight="1">
      <c r="A92" s="139"/>
      <c r="B92" s="133"/>
      <c r="C92" s="133"/>
      <c r="D92" s="133"/>
      <c r="E92" s="133"/>
      <c r="F92" s="133" t="s">
        <v>23</v>
      </c>
      <c r="G92" s="162" t="s">
        <v>88</v>
      </c>
      <c r="H92" s="71" t="s">
        <v>45</v>
      </c>
      <c r="I92" s="107">
        <v>250</v>
      </c>
      <c r="J92" s="19"/>
      <c r="K92" s="19"/>
      <c r="L92" s="19"/>
      <c r="M92" s="33"/>
      <c r="N92" s="33"/>
      <c r="X92" s="13"/>
    </row>
    <row r="93" spans="1:24" ht="15" customHeight="1">
      <c r="A93" s="140"/>
      <c r="B93" s="134"/>
      <c r="C93" s="134"/>
      <c r="D93" s="134"/>
      <c r="E93" s="134"/>
      <c r="F93" s="134"/>
      <c r="G93" s="163"/>
      <c r="H93" s="71" t="s">
        <v>46</v>
      </c>
      <c r="I93" s="69">
        <v>250</v>
      </c>
      <c r="J93" s="19"/>
      <c r="K93" s="19"/>
      <c r="L93" s="19"/>
      <c r="M93" s="33"/>
      <c r="N93" s="33"/>
      <c r="P93" s="98"/>
      <c r="Q93" s="96"/>
      <c r="X93" s="13"/>
    </row>
    <row r="94" spans="1:24" ht="15" customHeight="1">
      <c r="A94" s="139"/>
      <c r="B94" s="133"/>
      <c r="C94" s="133"/>
      <c r="D94" s="133"/>
      <c r="E94" s="133"/>
      <c r="F94" s="133" t="s">
        <v>36</v>
      </c>
      <c r="G94" s="162" t="s">
        <v>64</v>
      </c>
      <c r="H94" s="71" t="s">
        <v>45</v>
      </c>
      <c r="I94" s="69">
        <v>125</v>
      </c>
      <c r="J94" s="19"/>
      <c r="K94" s="19"/>
      <c r="L94" s="19"/>
      <c r="M94" s="33"/>
      <c r="N94" s="33"/>
      <c r="U94" s="83"/>
      <c r="W94" s="1"/>
      <c r="X94" s="13"/>
    </row>
    <row r="95" spans="1:24" ht="15" customHeight="1">
      <c r="A95" s="140"/>
      <c r="B95" s="134"/>
      <c r="C95" s="134"/>
      <c r="D95" s="134"/>
      <c r="E95" s="134"/>
      <c r="F95" s="134"/>
      <c r="G95" s="163"/>
      <c r="H95" s="71" t="s">
        <v>46</v>
      </c>
      <c r="I95" s="107">
        <v>125</v>
      </c>
      <c r="J95" s="19"/>
      <c r="K95" s="19"/>
      <c r="L95" s="19"/>
      <c r="M95" s="33"/>
      <c r="N95" s="33"/>
      <c r="X95" s="13"/>
    </row>
    <row r="96" spans="1:24" ht="15" customHeight="1">
      <c r="A96" s="139"/>
      <c r="B96" s="133"/>
      <c r="C96" s="133"/>
      <c r="D96" s="133"/>
      <c r="E96" s="133">
        <v>11</v>
      </c>
      <c r="F96" s="133"/>
      <c r="G96" s="137" t="s">
        <v>66</v>
      </c>
      <c r="H96" s="71" t="s">
        <v>45</v>
      </c>
      <c r="I96" s="108">
        <v>0</v>
      </c>
      <c r="J96" s="19"/>
      <c r="K96" s="19"/>
      <c r="L96" s="19"/>
      <c r="M96" s="33"/>
      <c r="N96" s="33"/>
      <c r="P96" s="98"/>
      <c r="Q96" s="96"/>
      <c r="X96" s="13"/>
    </row>
    <row r="97" spans="1:24" ht="15" customHeight="1">
      <c r="A97" s="140"/>
      <c r="B97" s="134"/>
      <c r="C97" s="134"/>
      <c r="D97" s="134"/>
      <c r="E97" s="134"/>
      <c r="F97" s="134"/>
      <c r="G97" s="138"/>
      <c r="H97" s="71" t="s">
        <v>46</v>
      </c>
      <c r="I97" s="108">
        <v>0</v>
      </c>
      <c r="J97" s="19"/>
      <c r="K97" s="19"/>
      <c r="L97" s="19"/>
      <c r="M97" s="33"/>
      <c r="N97" s="33"/>
      <c r="V97" s="84"/>
      <c r="X97" s="19"/>
    </row>
    <row r="98" spans="1:24">
      <c r="A98" s="139"/>
      <c r="B98" s="133"/>
      <c r="C98" s="133"/>
      <c r="D98" s="133"/>
      <c r="E98" s="133">
        <v>13</v>
      </c>
      <c r="F98" s="133"/>
      <c r="G98" s="137" t="s">
        <v>76</v>
      </c>
      <c r="H98" s="71" t="s">
        <v>45</v>
      </c>
      <c r="I98" s="99">
        <v>1087</v>
      </c>
      <c r="J98" s="19"/>
      <c r="K98" s="19"/>
      <c r="L98" s="19"/>
      <c r="M98" s="33"/>
      <c r="N98" s="33"/>
      <c r="V98" s="84"/>
      <c r="X98" s="19"/>
    </row>
    <row r="99" spans="1:24">
      <c r="A99" s="140"/>
      <c r="B99" s="134"/>
      <c r="C99" s="134"/>
      <c r="D99" s="134"/>
      <c r="E99" s="134"/>
      <c r="F99" s="134"/>
      <c r="G99" s="138"/>
      <c r="H99" s="71" t="s">
        <v>46</v>
      </c>
      <c r="I99" s="99">
        <v>1087</v>
      </c>
      <c r="J99" s="19"/>
      <c r="K99" s="19"/>
      <c r="L99" s="19"/>
      <c r="M99" s="33"/>
      <c r="N99" s="33"/>
      <c r="V99" s="84"/>
      <c r="X99" s="19"/>
    </row>
    <row r="100" spans="1:24" ht="15" customHeight="1">
      <c r="A100" s="139"/>
      <c r="B100" s="133"/>
      <c r="C100" s="133"/>
      <c r="D100" s="133"/>
      <c r="E100" s="133">
        <v>14</v>
      </c>
      <c r="F100" s="133"/>
      <c r="G100" s="137" t="s">
        <v>65</v>
      </c>
      <c r="H100" s="71" t="s">
        <v>45</v>
      </c>
      <c r="I100" s="99">
        <v>219</v>
      </c>
      <c r="J100" s="19"/>
      <c r="K100" s="19"/>
      <c r="L100" s="19"/>
      <c r="M100" s="33"/>
      <c r="N100" s="33"/>
      <c r="V100" s="84"/>
      <c r="X100" s="19"/>
    </row>
    <row r="101" spans="1:24" ht="15" customHeight="1">
      <c r="A101" s="140"/>
      <c r="B101" s="134"/>
      <c r="C101" s="134"/>
      <c r="D101" s="134"/>
      <c r="E101" s="134"/>
      <c r="F101" s="134"/>
      <c r="G101" s="138"/>
      <c r="H101" s="71" t="s">
        <v>46</v>
      </c>
      <c r="I101" s="99">
        <v>219</v>
      </c>
      <c r="J101" s="19"/>
      <c r="K101" s="19"/>
      <c r="L101" s="19"/>
      <c r="M101" s="33"/>
      <c r="N101" s="33"/>
      <c r="V101" s="84"/>
      <c r="X101" s="19"/>
    </row>
    <row r="102" spans="1:24" ht="15" customHeight="1">
      <c r="A102" s="139"/>
      <c r="B102" s="133"/>
      <c r="C102" s="133"/>
      <c r="D102" s="133"/>
      <c r="E102" s="133">
        <v>30</v>
      </c>
      <c r="F102" s="133"/>
      <c r="G102" s="137" t="s">
        <v>4</v>
      </c>
      <c r="H102" s="71" t="s">
        <v>45</v>
      </c>
      <c r="I102" s="99">
        <f>I103</f>
        <v>39426</v>
      </c>
      <c r="J102" s="19"/>
      <c r="K102" s="19"/>
      <c r="L102" s="19"/>
      <c r="M102" s="33"/>
      <c r="N102" s="33"/>
      <c r="V102" s="84"/>
      <c r="X102" s="19"/>
    </row>
    <row r="103" spans="1:24" ht="15" customHeight="1">
      <c r="A103" s="140"/>
      <c r="B103" s="134"/>
      <c r="C103" s="134"/>
      <c r="D103" s="134"/>
      <c r="E103" s="134"/>
      <c r="F103" s="134"/>
      <c r="G103" s="138"/>
      <c r="H103" s="71" t="s">
        <v>46</v>
      </c>
      <c r="I103" s="99">
        <f>I105+I107+I109+I111</f>
        <v>39426</v>
      </c>
      <c r="J103" s="19"/>
      <c r="K103" s="19"/>
      <c r="L103" s="19"/>
      <c r="M103" s="33"/>
      <c r="N103" s="33"/>
      <c r="V103" s="84"/>
      <c r="X103" s="19"/>
    </row>
    <row r="104" spans="1:24">
      <c r="A104" s="139"/>
      <c r="B104" s="133"/>
      <c r="C104" s="133"/>
      <c r="D104" s="133"/>
      <c r="E104" s="133"/>
      <c r="F104" s="133" t="s">
        <v>36</v>
      </c>
      <c r="G104" s="135" t="s">
        <v>67</v>
      </c>
      <c r="H104" s="124" t="s">
        <v>45</v>
      </c>
      <c r="I104" s="69">
        <v>2</v>
      </c>
      <c r="J104" s="19"/>
      <c r="K104" s="19"/>
      <c r="L104" s="19"/>
      <c r="M104" s="33"/>
      <c r="N104" s="33"/>
      <c r="V104" s="84"/>
      <c r="X104" s="19"/>
    </row>
    <row r="105" spans="1:24">
      <c r="A105" s="140"/>
      <c r="B105" s="134"/>
      <c r="C105" s="134"/>
      <c r="D105" s="134"/>
      <c r="E105" s="134"/>
      <c r="F105" s="134"/>
      <c r="G105" s="136"/>
      <c r="H105" s="124" t="s">
        <v>46</v>
      </c>
      <c r="I105" s="69">
        <v>2</v>
      </c>
      <c r="J105" s="19"/>
      <c r="K105" s="19"/>
      <c r="L105" s="19"/>
      <c r="M105" s="33"/>
      <c r="N105" s="33"/>
      <c r="V105" s="84"/>
      <c r="X105" s="19"/>
    </row>
    <row r="106" spans="1:24">
      <c r="A106" s="139"/>
      <c r="B106" s="133"/>
      <c r="C106" s="133"/>
      <c r="D106" s="133"/>
      <c r="E106" s="133"/>
      <c r="F106" s="133" t="s">
        <v>37</v>
      </c>
      <c r="G106" s="135" t="s">
        <v>5</v>
      </c>
      <c r="H106" s="124" t="s">
        <v>45</v>
      </c>
      <c r="I106" s="69">
        <v>6500</v>
      </c>
      <c r="J106" s="19"/>
      <c r="K106" s="19"/>
      <c r="L106" s="19"/>
      <c r="M106" s="33"/>
      <c r="N106" s="33"/>
      <c r="V106" s="84"/>
      <c r="X106" s="19"/>
    </row>
    <row r="107" spans="1:24">
      <c r="A107" s="140"/>
      <c r="B107" s="134"/>
      <c r="C107" s="134"/>
      <c r="D107" s="134"/>
      <c r="E107" s="134"/>
      <c r="F107" s="134"/>
      <c r="G107" s="136"/>
      <c r="H107" s="124" t="s">
        <v>46</v>
      </c>
      <c r="I107" s="69">
        <v>6500</v>
      </c>
      <c r="J107" s="19"/>
      <c r="K107" s="19"/>
      <c r="L107" s="19"/>
      <c r="M107" s="33"/>
      <c r="N107" s="33"/>
      <c r="V107" s="84"/>
      <c r="X107" s="19"/>
    </row>
    <row r="108" spans="1:24" ht="15" customHeight="1">
      <c r="A108" s="139"/>
      <c r="B108" s="133"/>
      <c r="C108" s="133"/>
      <c r="D108" s="133"/>
      <c r="E108" s="133"/>
      <c r="F108" s="133" t="s">
        <v>40</v>
      </c>
      <c r="G108" s="135" t="s">
        <v>54</v>
      </c>
      <c r="H108" s="124" t="s">
        <v>45</v>
      </c>
      <c r="I108" s="69">
        <v>19</v>
      </c>
      <c r="J108" s="19"/>
      <c r="K108" s="19"/>
      <c r="L108" s="19"/>
      <c r="M108" s="33"/>
      <c r="N108" s="33"/>
      <c r="V108" s="84"/>
      <c r="X108" s="19"/>
    </row>
    <row r="109" spans="1:24" ht="15" customHeight="1">
      <c r="A109" s="140"/>
      <c r="B109" s="134"/>
      <c r="C109" s="134"/>
      <c r="D109" s="134"/>
      <c r="E109" s="134"/>
      <c r="F109" s="134"/>
      <c r="G109" s="136"/>
      <c r="H109" s="124" t="s">
        <v>46</v>
      </c>
      <c r="I109" s="69">
        <v>19</v>
      </c>
      <c r="J109" s="19"/>
      <c r="K109" s="19"/>
      <c r="L109" s="19"/>
      <c r="M109" s="33"/>
      <c r="N109" s="33"/>
      <c r="V109" s="84"/>
      <c r="X109" s="19"/>
    </row>
    <row r="110" spans="1:24">
      <c r="A110" s="139"/>
      <c r="B110" s="133"/>
      <c r="C110" s="133"/>
      <c r="D110" s="133"/>
      <c r="E110" s="133"/>
      <c r="F110" s="133">
        <v>30</v>
      </c>
      <c r="G110" s="135" t="s">
        <v>68</v>
      </c>
      <c r="H110" s="124" t="s">
        <v>45</v>
      </c>
      <c r="I110" s="107">
        <v>32905</v>
      </c>
      <c r="J110" s="19"/>
      <c r="K110" s="19"/>
      <c r="L110" s="19"/>
      <c r="M110" s="33"/>
      <c r="N110" s="33"/>
      <c r="V110" s="84"/>
      <c r="X110" s="19"/>
    </row>
    <row r="111" spans="1:24">
      <c r="A111" s="140"/>
      <c r="B111" s="134"/>
      <c r="C111" s="134"/>
      <c r="D111" s="134"/>
      <c r="E111" s="134"/>
      <c r="F111" s="134"/>
      <c r="G111" s="136"/>
      <c r="H111" s="124" t="s">
        <v>46</v>
      </c>
      <c r="I111" s="69">
        <v>32905</v>
      </c>
      <c r="J111" s="19"/>
      <c r="K111" s="19"/>
      <c r="L111" s="19"/>
      <c r="M111" s="33"/>
      <c r="N111" s="33"/>
      <c r="V111" s="84"/>
      <c r="X111" s="19"/>
    </row>
    <row r="112" spans="1:24">
      <c r="A112" s="139"/>
      <c r="B112" s="133"/>
      <c r="C112" s="133"/>
      <c r="D112" s="133">
        <v>57</v>
      </c>
      <c r="E112" s="133"/>
      <c r="F112" s="133"/>
      <c r="G112" s="137" t="s">
        <v>87</v>
      </c>
      <c r="H112" s="124" t="s">
        <v>45</v>
      </c>
      <c r="I112" s="102">
        <f>I114</f>
        <v>155</v>
      </c>
      <c r="J112" s="19"/>
      <c r="K112" s="19"/>
      <c r="L112" s="19"/>
      <c r="M112" s="33"/>
      <c r="N112" s="33"/>
      <c r="V112" s="84"/>
      <c r="X112" s="19"/>
    </row>
    <row r="113" spans="1:24">
      <c r="A113" s="140"/>
      <c r="B113" s="134"/>
      <c r="C113" s="134"/>
      <c r="D113" s="134"/>
      <c r="E113" s="134"/>
      <c r="F113" s="134"/>
      <c r="G113" s="138"/>
      <c r="H113" s="124" t="s">
        <v>46</v>
      </c>
      <c r="I113" s="102">
        <f>I115</f>
        <v>155</v>
      </c>
      <c r="J113" s="19"/>
      <c r="K113" s="19"/>
      <c r="L113" s="19"/>
      <c r="M113" s="33"/>
      <c r="N113" s="33"/>
      <c r="V113" s="84"/>
      <c r="X113" s="19"/>
    </row>
    <row r="114" spans="1:24">
      <c r="A114" s="139"/>
      <c r="B114" s="133"/>
      <c r="C114" s="133"/>
      <c r="D114" s="133"/>
      <c r="E114" s="133" t="s">
        <v>36</v>
      </c>
      <c r="F114" s="133"/>
      <c r="G114" s="137" t="s">
        <v>7</v>
      </c>
      <c r="H114" s="124" t="s">
        <v>45</v>
      </c>
      <c r="I114" s="103">
        <f>I116+I118</f>
        <v>155</v>
      </c>
      <c r="J114" s="19"/>
      <c r="K114" s="19"/>
      <c r="L114" s="19"/>
      <c r="M114" s="33"/>
      <c r="N114" s="33"/>
      <c r="V114" s="84"/>
      <c r="X114" s="19"/>
    </row>
    <row r="115" spans="1:24">
      <c r="A115" s="140"/>
      <c r="B115" s="134"/>
      <c r="C115" s="134"/>
      <c r="D115" s="134"/>
      <c r="E115" s="134"/>
      <c r="F115" s="134"/>
      <c r="G115" s="138"/>
      <c r="H115" s="124" t="s">
        <v>46</v>
      </c>
      <c r="I115" s="103">
        <f>I117+I119</f>
        <v>155</v>
      </c>
      <c r="J115" s="19"/>
      <c r="K115" s="19"/>
      <c r="L115" s="19"/>
      <c r="M115" s="33"/>
      <c r="N115" s="33"/>
      <c r="V115" s="84"/>
      <c r="X115" s="19"/>
    </row>
    <row r="116" spans="1:24" ht="15" customHeight="1">
      <c r="A116" s="139"/>
      <c r="B116" s="133"/>
      <c r="C116" s="133"/>
      <c r="D116" s="133"/>
      <c r="E116" s="133"/>
      <c r="F116" s="133" t="s">
        <v>23</v>
      </c>
      <c r="G116" s="135" t="s">
        <v>24</v>
      </c>
      <c r="H116" s="124" t="s">
        <v>45</v>
      </c>
      <c r="I116" s="69">
        <v>120</v>
      </c>
      <c r="J116" s="19"/>
      <c r="K116" s="19"/>
      <c r="L116" s="19"/>
      <c r="M116" s="33"/>
      <c r="N116" s="33"/>
      <c r="X116" s="19"/>
    </row>
    <row r="117" spans="1:24" ht="15" customHeight="1">
      <c r="A117" s="140"/>
      <c r="B117" s="134"/>
      <c r="C117" s="134"/>
      <c r="D117" s="134"/>
      <c r="E117" s="134"/>
      <c r="F117" s="134"/>
      <c r="G117" s="136"/>
      <c r="H117" s="124" t="s">
        <v>46</v>
      </c>
      <c r="I117" s="69">
        <v>120</v>
      </c>
      <c r="J117" s="19"/>
      <c r="K117" s="19"/>
      <c r="L117" s="19"/>
      <c r="M117" s="33"/>
      <c r="N117" s="33"/>
      <c r="X117" s="19"/>
    </row>
    <row r="118" spans="1:24" ht="15" customHeight="1">
      <c r="A118" s="139"/>
      <c r="B118" s="133"/>
      <c r="C118" s="133"/>
      <c r="D118" s="133"/>
      <c r="E118" s="133"/>
      <c r="F118" s="133" t="s">
        <v>33</v>
      </c>
      <c r="G118" s="135" t="s">
        <v>58</v>
      </c>
      <c r="H118" s="124" t="s">
        <v>45</v>
      </c>
      <c r="I118" s="107">
        <v>35</v>
      </c>
      <c r="J118" s="19"/>
      <c r="K118" s="19"/>
      <c r="L118" s="19"/>
      <c r="M118" s="33"/>
      <c r="N118" s="33"/>
      <c r="V118" s="66"/>
      <c r="X118" s="19"/>
    </row>
    <row r="119" spans="1:24" ht="15" customHeight="1">
      <c r="A119" s="140"/>
      <c r="B119" s="134"/>
      <c r="C119" s="134"/>
      <c r="D119" s="134"/>
      <c r="E119" s="134"/>
      <c r="F119" s="134"/>
      <c r="G119" s="136"/>
      <c r="H119" s="124" t="s">
        <v>46</v>
      </c>
      <c r="I119" s="107">
        <v>35</v>
      </c>
      <c r="J119" s="19"/>
      <c r="K119" s="19"/>
      <c r="L119" s="19"/>
      <c r="M119" s="33"/>
      <c r="N119" s="33"/>
      <c r="X119" s="19"/>
    </row>
    <row r="120" spans="1:24" ht="15" customHeight="1">
      <c r="A120" s="139"/>
      <c r="B120" s="133"/>
      <c r="C120" s="133"/>
      <c r="D120" s="166">
        <v>58</v>
      </c>
      <c r="E120" s="133"/>
      <c r="F120" s="133"/>
      <c r="G120" s="168" t="s">
        <v>101</v>
      </c>
      <c r="H120" s="124" t="s">
        <v>45</v>
      </c>
      <c r="I120" s="116">
        <f>I122</f>
        <v>76</v>
      </c>
      <c r="J120" s="19"/>
      <c r="K120" s="19"/>
      <c r="L120" s="19"/>
      <c r="M120" s="33"/>
      <c r="N120" s="33"/>
      <c r="X120" s="19"/>
    </row>
    <row r="121" spans="1:24" ht="15" customHeight="1">
      <c r="A121" s="140"/>
      <c r="B121" s="134"/>
      <c r="C121" s="134"/>
      <c r="D121" s="167"/>
      <c r="E121" s="134"/>
      <c r="F121" s="134"/>
      <c r="G121" s="169"/>
      <c r="H121" s="124" t="s">
        <v>46</v>
      </c>
      <c r="I121" s="116">
        <f>I123</f>
        <v>76</v>
      </c>
      <c r="J121" s="19"/>
      <c r="K121" s="19"/>
      <c r="L121" s="19"/>
      <c r="M121" s="33"/>
      <c r="N121" s="33"/>
      <c r="X121" s="19"/>
    </row>
    <row r="122" spans="1:24" ht="15" customHeight="1">
      <c r="A122" s="139"/>
      <c r="B122" s="133"/>
      <c r="C122" s="133"/>
      <c r="D122" s="133"/>
      <c r="E122" s="133">
        <v>30</v>
      </c>
      <c r="F122" s="133"/>
      <c r="G122" s="170" t="s">
        <v>100</v>
      </c>
      <c r="H122" s="124" t="s">
        <v>45</v>
      </c>
      <c r="I122" s="107">
        <f>I124+I126</f>
        <v>76</v>
      </c>
      <c r="J122" s="19"/>
      <c r="K122" s="19"/>
      <c r="L122" s="19"/>
      <c r="M122" s="33"/>
      <c r="N122" s="33"/>
      <c r="X122" s="19"/>
    </row>
    <row r="123" spans="1:24" ht="15" customHeight="1">
      <c r="A123" s="140"/>
      <c r="B123" s="134"/>
      <c r="C123" s="134"/>
      <c r="D123" s="134"/>
      <c r="E123" s="134"/>
      <c r="F123" s="134"/>
      <c r="G123" s="171"/>
      <c r="H123" s="124" t="s">
        <v>46</v>
      </c>
      <c r="I123" s="107">
        <f>I125+I127</f>
        <v>76</v>
      </c>
      <c r="J123" s="19"/>
      <c r="K123" s="19"/>
      <c r="L123" s="19"/>
      <c r="M123" s="33"/>
      <c r="N123" s="33"/>
      <c r="X123" s="19"/>
    </row>
    <row r="124" spans="1:24" ht="15" customHeight="1">
      <c r="A124" s="139"/>
      <c r="B124" s="133"/>
      <c r="C124" s="133"/>
      <c r="D124" s="133"/>
      <c r="E124" s="133"/>
      <c r="F124" s="181" t="s">
        <v>102</v>
      </c>
      <c r="G124" s="133" t="s">
        <v>103</v>
      </c>
      <c r="H124" s="124" t="s">
        <v>45</v>
      </c>
      <c r="I124" s="107">
        <v>12</v>
      </c>
      <c r="J124" s="19"/>
      <c r="K124" s="19"/>
      <c r="L124" s="19"/>
      <c r="M124" s="33"/>
      <c r="N124" s="33"/>
      <c r="X124" s="19"/>
    </row>
    <row r="125" spans="1:24" ht="15" customHeight="1">
      <c r="A125" s="140"/>
      <c r="B125" s="134"/>
      <c r="C125" s="134"/>
      <c r="D125" s="134"/>
      <c r="E125" s="134"/>
      <c r="F125" s="182"/>
      <c r="G125" s="134"/>
      <c r="H125" s="124" t="s">
        <v>46</v>
      </c>
      <c r="I125" s="107">
        <v>12</v>
      </c>
      <c r="J125" s="19"/>
      <c r="K125" s="19"/>
      <c r="L125" s="19"/>
      <c r="M125" s="33"/>
      <c r="N125" s="33"/>
      <c r="X125" s="19"/>
    </row>
    <row r="126" spans="1:24" ht="15" customHeight="1">
      <c r="A126" s="139"/>
      <c r="B126" s="133"/>
      <c r="C126" s="133"/>
      <c r="D126" s="133"/>
      <c r="E126" s="133"/>
      <c r="F126" s="181" t="s">
        <v>104</v>
      </c>
      <c r="G126" s="133" t="s">
        <v>105</v>
      </c>
      <c r="H126" s="124" t="s">
        <v>45</v>
      </c>
      <c r="I126" s="107">
        <v>64</v>
      </c>
      <c r="J126" s="19"/>
      <c r="K126" s="19"/>
      <c r="L126" s="19"/>
      <c r="M126" s="33"/>
      <c r="N126" s="33"/>
      <c r="X126" s="19"/>
    </row>
    <row r="127" spans="1:24" ht="15" customHeight="1">
      <c r="A127" s="140"/>
      <c r="B127" s="134"/>
      <c r="C127" s="134"/>
      <c r="D127" s="134"/>
      <c r="E127" s="134"/>
      <c r="F127" s="182"/>
      <c r="G127" s="134"/>
      <c r="H127" s="124" t="s">
        <v>46</v>
      </c>
      <c r="I127" s="107">
        <v>64</v>
      </c>
      <c r="J127" s="19"/>
      <c r="K127" s="19"/>
      <c r="L127" s="19"/>
      <c r="M127" s="33"/>
      <c r="N127" s="33"/>
      <c r="X127" s="19"/>
    </row>
    <row r="128" spans="1:24" ht="15" customHeight="1">
      <c r="A128" s="132"/>
      <c r="B128" s="159"/>
      <c r="C128" s="159"/>
      <c r="D128" s="159">
        <v>59</v>
      </c>
      <c r="E128" s="159"/>
      <c r="F128" s="159"/>
      <c r="G128" s="158" t="s">
        <v>43</v>
      </c>
      <c r="H128" s="124" t="s">
        <v>45</v>
      </c>
      <c r="I128" s="127">
        <f>I130</f>
        <v>720</v>
      </c>
      <c r="J128" s="19"/>
      <c r="K128" s="19"/>
      <c r="L128" s="19"/>
      <c r="M128" s="33"/>
      <c r="N128" s="33"/>
      <c r="X128" s="19"/>
    </row>
    <row r="129" spans="1:24" ht="15" customHeight="1">
      <c r="A129" s="132"/>
      <c r="B129" s="159"/>
      <c r="C129" s="159"/>
      <c r="D129" s="159"/>
      <c r="E129" s="159"/>
      <c r="F129" s="159"/>
      <c r="G129" s="158"/>
      <c r="H129" s="124" t="s">
        <v>46</v>
      </c>
      <c r="I129" s="127">
        <f>I131</f>
        <v>720</v>
      </c>
      <c r="J129" s="19"/>
      <c r="K129" s="19"/>
      <c r="L129" s="19"/>
      <c r="M129" s="33"/>
      <c r="N129" s="33"/>
      <c r="X129" s="19"/>
    </row>
    <row r="130" spans="1:24" ht="15.75" customHeight="1">
      <c r="A130" s="139"/>
      <c r="B130" s="133"/>
      <c r="C130" s="133"/>
      <c r="D130" s="133"/>
      <c r="E130" s="133">
        <v>40</v>
      </c>
      <c r="F130" s="133"/>
      <c r="G130" s="135" t="s">
        <v>44</v>
      </c>
      <c r="H130" s="124" t="s">
        <v>45</v>
      </c>
      <c r="I130" s="92">
        <v>720</v>
      </c>
      <c r="J130" s="19"/>
      <c r="K130" s="19"/>
      <c r="L130" s="19"/>
      <c r="M130" s="33"/>
      <c r="N130" s="33"/>
      <c r="U130" s="83"/>
      <c r="W130" s="1"/>
      <c r="X130" s="13"/>
    </row>
    <row r="131" spans="1:24" ht="15.75" customHeight="1">
      <c r="A131" s="140"/>
      <c r="B131" s="134"/>
      <c r="C131" s="134"/>
      <c r="D131" s="134"/>
      <c r="E131" s="134"/>
      <c r="F131" s="134"/>
      <c r="G131" s="136"/>
      <c r="H131" s="124" t="s">
        <v>46</v>
      </c>
      <c r="I131" s="92">
        <v>720</v>
      </c>
      <c r="J131" s="19"/>
      <c r="K131" s="19"/>
      <c r="L131" s="19"/>
      <c r="M131" s="33"/>
      <c r="N131" s="33"/>
      <c r="U131" s="84"/>
      <c r="X131" s="13"/>
    </row>
    <row r="132" spans="1:24" ht="15" customHeight="1">
      <c r="A132" s="139"/>
      <c r="B132" s="133"/>
      <c r="C132" s="133"/>
      <c r="D132" s="133">
        <v>70</v>
      </c>
      <c r="E132" s="133"/>
      <c r="F132" s="133"/>
      <c r="G132" s="137" t="s">
        <v>57</v>
      </c>
      <c r="H132" s="124" t="s">
        <v>45</v>
      </c>
      <c r="I132" s="99">
        <f>I134</f>
        <v>10733</v>
      </c>
      <c r="J132" s="19"/>
      <c r="K132" s="19"/>
      <c r="L132" s="19"/>
      <c r="M132" s="33"/>
      <c r="N132" s="33"/>
      <c r="U132" s="84"/>
      <c r="X132" s="13"/>
    </row>
    <row r="133" spans="1:24" ht="15" customHeight="1">
      <c r="A133" s="140"/>
      <c r="B133" s="134"/>
      <c r="C133" s="134"/>
      <c r="D133" s="134"/>
      <c r="E133" s="134"/>
      <c r="F133" s="134"/>
      <c r="G133" s="138"/>
      <c r="H133" s="124" t="s">
        <v>46</v>
      </c>
      <c r="I133" s="99">
        <f>I135</f>
        <v>10733</v>
      </c>
      <c r="J133" s="19"/>
      <c r="K133" s="19"/>
      <c r="L133" s="19"/>
      <c r="M133" s="33"/>
      <c r="N133" s="33"/>
      <c r="U133" s="83"/>
      <c r="W133" s="1"/>
      <c r="X133" s="13"/>
    </row>
    <row r="134" spans="1:24">
      <c r="A134" s="139"/>
      <c r="B134" s="133"/>
      <c r="C134" s="133"/>
      <c r="D134" s="133">
        <v>71</v>
      </c>
      <c r="E134" s="133"/>
      <c r="F134" s="133"/>
      <c r="G134" s="137" t="s">
        <v>56</v>
      </c>
      <c r="H134" s="124" t="s">
        <v>45</v>
      </c>
      <c r="I134" s="99">
        <f>I136</f>
        <v>10733</v>
      </c>
      <c r="J134" s="13"/>
      <c r="K134" s="19"/>
      <c r="L134" s="19"/>
      <c r="M134" s="33"/>
      <c r="N134" s="33"/>
      <c r="X134" s="81"/>
    </row>
    <row r="135" spans="1:24">
      <c r="A135" s="140"/>
      <c r="B135" s="134"/>
      <c r="C135" s="134"/>
      <c r="D135" s="134"/>
      <c r="E135" s="134"/>
      <c r="F135" s="134"/>
      <c r="G135" s="138"/>
      <c r="H135" s="124" t="s">
        <v>46</v>
      </c>
      <c r="I135" s="99">
        <f>I137</f>
        <v>10733</v>
      </c>
      <c r="J135" s="13"/>
      <c r="K135" s="13"/>
      <c r="L135" s="13"/>
      <c r="M135" s="35"/>
      <c r="N135" s="35"/>
      <c r="X135" s="81"/>
    </row>
    <row r="136" spans="1:24" s="1" customFormat="1">
      <c r="A136" s="139"/>
      <c r="B136" s="133"/>
      <c r="C136" s="133"/>
      <c r="D136" s="133"/>
      <c r="E136" s="133" t="s">
        <v>23</v>
      </c>
      <c r="F136" s="133"/>
      <c r="G136" s="137" t="s">
        <v>25</v>
      </c>
      <c r="H136" s="124" t="s">
        <v>45</v>
      </c>
      <c r="I136" s="99">
        <f>I139+I141+I143+I145</f>
        <v>10733</v>
      </c>
      <c r="J136" s="19"/>
      <c r="K136" s="13"/>
      <c r="L136" s="13"/>
      <c r="M136" s="35"/>
      <c r="N136" s="35"/>
      <c r="O136" s="98"/>
      <c r="P136" s="3"/>
      <c r="Q136" s="3"/>
      <c r="R136" s="3"/>
      <c r="S136" s="3"/>
      <c r="T136" s="3"/>
      <c r="U136" s="3"/>
      <c r="V136" s="3"/>
      <c r="W136" s="3"/>
      <c r="X136" s="19"/>
    </row>
    <row r="137" spans="1:24" s="1" customFormat="1">
      <c r="A137" s="140"/>
      <c r="B137" s="134"/>
      <c r="C137" s="134"/>
      <c r="D137" s="134"/>
      <c r="E137" s="134"/>
      <c r="F137" s="134"/>
      <c r="G137" s="138"/>
      <c r="H137" s="124" t="s">
        <v>46</v>
      </c>
      <c r="I137" s="99">
        <f>I138+I140+I142+I144</f>
        <v>10733</v>
      </c>
      <c r="J137" s="19"/>
      <c r="K137" s="19"/>
      <c r="L137" s="19"/>
      <c r="M137" s="33"/>
      <c r="N137" s="33"/>
      <c r="O137" s="35"/>
      <c r="Q137" s="3"/>
      <c r="R137" s="3"/>
      <c r="S137" s="3"/>
      <c r="T137" s="3"/>
      <c r="U137" s="3"/>
      <c r="V137" s="3"/>
      <c r="W137" s="3"/>
      <c r="X137" s="19"/>
    </row>
    <row r="138" spans="1:24" s="1" customFormat="1">
      <c r="A138" s="139"/>
      <c r="B138" s="133"/>
      <c r="C138" s="133"/>
      <c r="D138" s="133"/>
      <c r="E138" s="133"/>
      <c r="F138" s="133" t="s">
        <v>23</v>
      </c>
      <c r="G138" s="135" t="s">
        <v>93</v>
      </c>
      <c r="H138" s="124" t="s">
        <v>45</v>
      </c>
      <c r="I138" s="69">
        <f>I139</f>
        <v>0</v>
      </c>
      <c r="J138" s="19"/>
      <c r="K138" s="19"/>
      <c r="L138" s="19"/>
      <c r="M138" s="33"/>
      <c r="N138" s="33"/>
      <c r="Q138" s="3"/>
      <c r="R138" s="3"/>
      <c r="S138" s="3"/>
      <c r="T138" s="3"/>
      <c r="U138" s="3"/>
      <c r="V138" s="3"/>
      <c r="W138" s="3"/>
      <c r="X138" s="19"/>
    </row>
    <row r="139" spans="1:24" s="1" customFormat="1">
      <c r="A139" s="140"/>
      <c r="B139" s="134"/>
      <c r="C139" s="134"/>
      <c r="D139" s="134"/>
      <c r="E139" s="134"/>
      <c r="F139" s="134"/>
      <c r="G139" s="136"/>
      <c r="H139" s="124" t="s">
        <v>46</v>
      </c>
      <c r="I139" s="69">
        <v>0</v>
      </c>
      <c r="J139" s="19"/>
      <c r="K139" s="19"/>
      <c r="L139" s="19"/>
      <c r="M139" s="33"/>
      <c r="N139" s="33"/>
      <c r="Q139" s="3"/>
      <c r="R139" s="3"/>
      <c r="S139" s="3"/>
      <c r="T139" s="3"/>
      <c r="U139" s="3"/>
      <c r="V139" s="66"/>
      <c r="W139" s="3"/>
      <c r="X139" s="19"/>
    </row>
    <row r="140" spans="1:24" s="1" customFormat="1">
      <c r="A140" s="139"/>
      <c r="B140" s="133"/>
      <c r="C140" s="133"/>
      <c r="D140" s="133"/>
      <c r="E140" s="133"/>
      <c r="F140" s="133" t="s">
        <v>36</v>
      </c>
      <c r="G140" s="135" t="s">
        <v>69</v>
      </c>
      <c r="H140" s="124" t="s">
        <v>45</v>
      </c>
      <c r="I140" s="69">
        <v>9795</v>
      </c>
      <c r="J140" s="19"/>
      <c r="K140" s="19"/>
      <c r="L140" s="19"/>
      <c r="M140" s="33"/>
      <c r="N140" s="33"/>
      <c r="Q140" s="3"/>
      <c r="R140" s="3"/>
      <c r="S140" s="3"/>
      <c r="T140" s="3"/>
      <c r="U140" s="3"/>
      <c r="V140" s="3"/>
      <c r="W140" s="3"/>
      <c r="X140" s="19"/>
    </row>
    <row r="141" spans="1:24" s="1" customFormat="1">
      <c r="A141" s="140"/>
      <c r="B141" s="134"/>
      <c r="C141" s="134"/>
      <c r="D141" s="134"/>
      <c r="E141" s="134"/>
      <c r="F141" s="134"/>
      <c r="G141" s="136"/>
      <c r="H141" s="124" t="s">
        <v>46</v>
      </c>
      <c r="I141" s="69">
        <v>9795</v>
      </c>
      <c r="J141" s="19"/>
      <c r="K141" s="19"/>
      <c r="L141" s="19"/>
      <c r="M141" s="33"/>
      <c r="N141" s="33"/>
      <c r="Q141" s="3"/>
      <c r="R141" s="3"/>
      <c r="S141" s="3"/>
      <c r="T141" s="3"/>
      <c r="U141" s="3"/>
      <c r="V141" s="3"/>
      <c r="W141" s="3"/>
      <c r="X141" s="19"/>
    </row>
    <row r="142" spans="1:24" s="1" customFormat="1">
      <c r="A142" s="139"/>
      <c r="B142" s="133"/>
      <c r="C142" s="133"/>
      <c r="D142" s="133"/>
      <c r="E142" s="133"/>
      <c r="F142" s="133" t="s">
        <v>33</v>
      </c>
      <c r="G142" s="135" t="s">
        <v>70</v>
      </c>
      <c r="H142" s="124" t="s">
        <v>45</v>
      </c>
      <c r="I142" s="69">
        <v>64</v>
      </c>
      <c r="J142" s="19"/>
      <c r="K142" s="19"/>
      <c r="L142" s="19"/>
      <c r="M142" s="33"/>
      <c r="N142" s="33"/>
      <c r="Q142" s="3"/>
      <c r="R142" s="3"/>
      <c r="S142" s="3"/>
      <c r="T142" s="3"/>
      <c r="U142" s="83"/>
      <c r="V142" s="3"/>
      <c r="X142" s="19"/>
    </row>
    <row r="143" spans="1:24" s="1" customFormat="1">
      <c r="A143" s="140"/>
      <c r="B143" s="134"/>
      <c r="C143" s="134"/>
      <c r="D143" s="134"/>
      <c r="E143" s="134"/>
      <c r="F143" s="134"/>
      <c r="G143" s="136"/>
      <c r="H143" s="124" t="s">
        <v>46</v>
      </c>
      <c r="I143" s="69">
        <v>64</v>
      </c>
      <c r="J143" s="19"/>
      <c r="K143" s="19"/>
      <c r="L143" s="19"/>
      <c r="M143" s="33"/>
      <c r="N143" s="33"/>
      <c r="Q143" s="3"/>
      <c r="R143" s="3"/>
      <c r="S143" s="3"/>
      <c r="T143" s="3"/>
      <c r="U143" s="3"/>
      <c r="V143" s="3"/>
      <c r="W143" s="3"/>
      <c r="X143" s="81"/>
    </row>
    <row r="144" spans="1:24">
      <c r="A144" s="139"/>
      <c r="B144" s="133"/>
      <c r="C144" s="133"/>
      <c r="D144" s="133"/>
      <c r="E144" s="133"/>
      <c r="F144" s="133">
        <v>30</v>
      </c>
      <c r="G144" s="135" t="s">
        <v>92</v>
      </c>
      <c r="H144" s="124" t="s">
        <v>45</v>
      </c>
      <c r="I144" s="69">
        <v>874</v>
      </c>
      <c r="J144" s="19"/>
      <c r="K144" s="19"/>
      <c r="L144" s="19"/>
      <c r="M144" s="33"/>
      <c r="N144" s="33"/>
      <c r="O144" s="1"/>
      <c r="P144" s="1"/>
      <c r="X144" s="81"/>
    </row>
    <row r="145" spans="1:24">
      <c r="A145" s="140"/>
      <c r="B145" s="134"/>
      <c r="C145" s="134"/>
      <c r="D145" s="134"/>
      <c r="E145" s="134"/>
      <c r="F145" s="134"/>
      <c r="G145" s="136"/>
      <c r="H145" s="124" t="s">
        <v>46</v>
      </c>
      <c r="I145" s="69">
        <v>874</v>
      </c>
      <c r="J145" s="19"/>
      <c r="K145" s="19"/>
      <c r="L145" s="19"/>
      <c r="M145" s="33"/>
      <c r="N145" s="33"/>
      <c r="V145" s="84"/>
      <c r="X145" s="19"/>
    </row>
    <row r="146" spans="1:24" ht="15.75" customHeight="1">
      <c r="A146" s="9"/>
      <c r="B146" s="125"/>
      <c r="C146" s="16"/>
      <c r="D146" s="16"/>
      <c r="E146" s="16"/>
      <c r="F146" s="16"/>
      <c r="G146" s="56" t="s">
        <v>13</v>
      </c>
      <c r="H146" s="125"/>
      <c r="I146" s="106"/>
      <c r="J146" s="53"/>
      <c r="K146" s="19"/>
      <c r="L146" s="19"/>
      <c r="M146" s="33"/>
      <c r="N146" s="33"/>
      <c r="V146" s="84"/>
      <c r="X146" s="19"/>
    </row>
    <row r="147" spans="1:24" ht="15.75" customHeight="1">
      <c r="A147" s="9"/>
      <c r="B147" s="125"/>
      <c r="C147" s="16"/>
      <c r="D147" s="16"/>
      <c r="E147" s="16"/>
      <c r="F147" s="16"/>
      <c r="G147" s="56" t="s">
        <v>14</v>
      </c>
      <c r="H147" s="124"/>
      <c r="I147" s="102">
        <f>I12</f>
        <v>145474</v>
      </c>
      <c r="J147" s="53"/>
      <c r="K147" s="53"/>
      <c r="L147" s="53"/>
      <c r="M147" s="38"/>
      <c r="N147" s="38"/>
      <c r="V147" s="84"/>
      <c r="X147" s="19"/>
    </row>
    <row r="148" spans="1:24">
      <c r="A148" s="9"/>
      <c r="B148" s="125"/>
      <c r="C148" s="16"/>
      <c r="D148" s="16"/>
      <c r="E148" s="16"/>
      <c r="F148" s="16"/>
      <c r="G148" s="56" t="s">
        <v>15</v>
      </c>
      <c r="H148" s="124"/>
      <c r="I148" s="102">
        <f>I31</f>
        <v>145473.9975</v>
      </c>
      <c r="J148" s="53"/>
      <c r="K148" s="53"/>
      <c r="L148" s="53"/>
      <c r="M148" s="38"/>
      <c r="N148" s="38"/>
      <c r="P148" s="98"/>
      <c r="V148" s="84"/>
      <c r="X148" s="19"/>
    </row>
    <row r="149" spans="1:24">
      <c r="A149" s="9"/>
      <c r="B149" s="125"/>
      <c r="C149" s="16"/>
      <c r="D149" s="16"/>
      <c r="E149" s="16"/>
      <c r="F149" s="16"/>
      <c r="G149" s="56" t="s">
        <v>16</v>
      </c>
      <c r="H149" s="124"/>
      <c r="I149" s="102">
        <v>0</v>
      </c>
      <c r="J149" s="53"/>
      <c r="K149" s="53"/>
      <c r="L149" s="53"/>
      <c r="M149" s="38"/>
      <c r="N149" s="38"/>
      <c r="V149" s="84"/>
      <c r="X149" s="19"/>
    </row>
    <row r="150" spans="1:24" ht="15" customHeight="1">
      <c r="A150" s="9"/>
      <c r="B150" s="125"/>
      <c r="C150" s="16"/>
      <c r="D150" s="16"/>
      <c r="E150" s="16"/>
      <c r="F150" s="16"/>
      <c r="G150" s="56" t="s">
        <v>17</v>
      </c>
      <c r="H150" s="124"/>
      <c r="I150" s="102">
        <v>0</v>
      </c>
      <c r="J150" s="19"/>
      <c r="K150" s="53"/>
      <c r="L150" s="53"/>
      <c r="M150" s="38"/>
      <c r="N150" s="38"/>
      <c r="X150" s="19"/>
    </row>
    <row r="151" spans="1:24" ht="15" customHeight="1" thickBot="1">
      <c r="A151" s="63"/>
      <c r="B151" s="64"/>
      <c r="C151" s="18"/>
      <c r="D151" s="18"/>
      <c r="E151" s="18"/>
      <c r="F151" s="18"/>
      <c r="G151" s="174" t="s">
        <v>19</v>
      </c>
      <c r="H151" s="175"/>
      <c r="I151" s="176"/>
      <c r="J151" s="19"/>
      <c r="K151" s="19"/>
      <c r="L151" s="19"/>
      <c r="M151" s="33"/>
      <c r="N151" s="33"/>
      <c r="W151" s="1"/>
      <c r="X151" s="13"/>
    </row>
    <row r="152" spans="1:24" s="1" customFormat="1">
      <c r="A152" s="3"/>
      <c r="B152" s="3"/>
      <c r="C152" s="3"/>
      <c r="D152" s="3"/>
      <c r="E152" s="3"/>
      <c r="F152" s="3"/>
      <c r="G152" s="3"/>
      <c r="H152" s="14"/>
      <c r="I152" s="36"/>
      <c r="J152" s="19"/>
      <c r="K152" s="19"/>
      <c r="L152" s="19"/>
      <c r="M152" s="33"/>
      <c r="N152" s="33"/>
      <c r="O152" s="3"/>
      <c r="P152" s="3"/>
      <c r="Q152" s="3"/>
      <c r="R152" s="3"/>
      <c r="S152" s="3"/>
      <c r="T152" s="3"/>
      <c r="U152" s="3"/>
      <c r="V152" s="3"/>
      <c r="W152" s="3"/>
      <c r="X152" s="13"/>
    </row>
    <row r="153" spans="1:24" s="1" customFormat="1">
      <c r="A153" s="3" t="s">
        <v>120</v>
      </c>
      <c r="B153" s="3"/>
      <c r="C153" s="3"/>
      <c r="D153" s="3"/>
      <c r="E153" s="3"/>
      <c r="F153" s="3"/>
      <c r="G153" s="3"/>
      <c r="H153" s="14"/>
      <c r="I153" s="36"/>
      <c r="J153" s="19"/>
      <c r="K153" s="19"/>
      <c r="L153" s="19"/>
      <c r="M153" s="33"/>
      <c r="N153" s="33"/>
      <c r="Q153" s="3"/>
      <c r="R153" s="3"/>
      <c r="S153" s="3"/>
      <c r="T153" s="3"/>
      <c r="U153" s="3"/>
      <c r="V153" s="3"/>
      <c r="W153" s="3"/>
      <c r="X153" s="13"/>
    </row>
    <row r="154" spans="1:24" s="1" customFormat="1">
      <c r="A154" s="21" t="s">
        <v>109</v>
      </c>
      <c r="B154" s="21"/>
      <c r="C154" s="21"/>
      <c r="D154" s="3"/>
      <c r="E154" s="21"/>
      <c r="F154" s="21"/>
      <c r="G154" s="21"/>
      <c r="H154" s="14"/>
      <c r="I154" s="36"/>
      <c r="J154" s="19"/>
      <c r="K154" s="19"/>
      <c r="L154" s="19"/>
      <c r="M154" s="33"/>
      <c r="N154" s="33"/>
      <c r="Q154" s="3"/>
      <c r="R154" s="3"/>
      <c r="S154" s="3"/>
      <c r="T154" s="3"/>
      <c r="U154" s="3"/>
      <c r="V154" s="3"/>
      <c r="X154" s="13"/>
    </row>
    <row r="155" spans="1:24" ht="15.75" customHeight="1">
      <c r="A155" s="3" t="s">
        <v>59</v>
      </c>
      <c r="H155" s="14"/>
      <c r="I155" s="36"/>
      <c r="J155" s="53"/>
      <c r="K155" s="19"/>
      <c r="L155" s="19"/>
      <c r="M155" s="33"/>
      <c r="N155" s="33"/>
      <c r="O155" s="1"/>
      <c r="P155" s="1"/>
      <c r="X155" s="13"/>
    </row>
    <row r="156" spans="1:24" ht="15.75" customHeight="1">
      <c r="A156" s="131" t="s">
        <v>115</v>
      </c>
      <c r="B156" s="131"/>
      <c r="C156" s="131"/>
      <c r="D156" s="131"/>
      <c r="E156" s="131"/>
      <c r="F156" s="131"/>
      <c r="G156" s="131"/>
      <c r="H156" s="14"/>
      <c r="I156" s="37"/>
      <c r="J156" s="53"/>
      <c r="K156" s="53"/>
      <c r="L156" s="53"/>
      <c r="M156" s="38"/>
      <c r="N156" s="38"/>
      <c r="W156" s="1"/>
      <c r="X156" s="13"/>
    </row>
    <row r="157" spans="1:24">
      <c r="A157" s="131" t="s">
        <v>94</v>
      </c>
      <c r="B157" s="131"/>
      <c r="C157" s="131"/>
      <c r="D157" s="131"/>
      <c r="E157" s="131"/>
      <c r="F157" s="131"/>
      <c r="G157" s="131"/>
      <c r="H157" s="14"/>
      <c r="I157" s="36"/>
      <c r="J157" s="53"/>
      <c r="K157" s="53"/>
      <c r="L157" s="53"/>
      <c r="M157" s="38"/>
      <c r="N157" s="38"/>
      <c r="X157" s="13"/>
    </row>
    <row r="158" spans="1:24">
      <c r="A158" s="129" t="s">
        <v>116</v>
      </c>
      <c r="B158" s="129"/>
      <c r="C158" s="129"/>
      <c r="D158" s="129"/>
      <c r="E158" s="129"/>
      <c r="F158" s="129"/>
      <c r="G158" s="129"/>
      <c r="H158" s="14"/>
      <c r="I158" s="34"/>
      <c r="J158" s="19"/>
      <c r="K158" s="53"/>
      <c r="L158" s="53"/>
      <c r="M158" s="38"/>
      <c r="N158" s="38"/>
      <c r="X158" s="13"/>
    </row>
    <row r="159" spans="1:24">
      <c r="A159" s="130" t="s">
        <v>117</v>
      </c>
      <c r="B159" s="130"/>
      <c r="C159" s="130"/>
      <c r="D159" s="130"/>
      <c r="E159" s="130"/>
      <c r="F159" s="130"/>
      <c r="G159" s="130"/>
      <c r="H159" s="14"/>
      <c r="I159" s="34"/>
      <c r="J159" s="19"/>
      <c r="K159" s="53"/>
      <c r="L159" s="53"/>
      <c r="M159" s="38"/>
      <c r="N159" s="38"/>
      <c r="X159" s="13"/>
    </row>
    <row r="160" spans="1:24">
      <c r="A160" s="3" t="s">
        <v>118</v>
      </c>
      <c r="G160" s="1"/>
      <c r="H160" s="14"/>
      <c r="I160" s="34"/>
      <c r="J160" s="19"/>
      <c r="K160" s="19"/>
      <c r="L160" s="19"/>
      <c r="M160" s="33"/>
      <c r="N160" s="33"/>
      <c r="W160" s="1"/>
      <c r="X160" s="13"/>
    </row>
    <row r="161" spans="1:41">
      <c r="A161" s="3" t="s">
        <v>119</v>
      </c>
      <c r="G161" s="1"/>
      <c r="H161" s="14"/>
      <c r="I161" s="34"/>
      <c r="J161" s="19"/>
      <c r="K161" s="19"/>
      <c r="L161" s="19"/>
      <c r="M161" s="33"/>
      <c r="N161" s="33"/>
      <c r="W161" s="1"/>
      <c r="X161" s="13"/>
    </row>
    <row r="162" spans="1:41">
      <c r="G162" s="1"/>
      <c r="H162" s="14"/>
      <c r="I162" s="34"/>
      <c r="J162" s="19"/>
      <c r="K162" s="19"/>
      <c r="L162" s="19"/>
      <c r="M162" s="33"/>
      <c r="N162" s="33"/>
      <c r="X162" s="13"/>
    </row>
    <row r="163" spans="1:41">
      <c r="G163" s="1"/>
      <c r="H163" s="14"/>
      <c r="I163" s="34"/>
      <c r="J163" s="19"/>
      <c r="K163" s="19"/>
      <c r="L163" s="19"/>
      <c r="M163" s="33"/>
      <c r="N163" s="33"/>
      <c r="V163" s="84"/>
      <c r="X163" s="19"/>
    </row>
    <row r="164" spans="1:41" s="1" customFormat="1">
      <c r="A164" s="3"/>
      <c r="B164" s="3"/>
      <c r="C164" s="3"/>
      <c r="D164" s="3"/>
      <c r="E164" s="3"/>
      <c r="F164" s="3"/>
      <c r="G164" s="3"/>
      <c r="H164" s="14"/>
      <c r="I164" s="34"/>
      <c r="J164" s="19"/>
      <c r="K164" s="53"/>
      <c r="L164" s="53"/>
      <c r="M164" s="38"/>
      <c r="N164" s="38"/>
      <c r="O164" s="3"/>
      <c r="P164" s="3"/>
      <c r="Q164" s="3"/>
      <c r="R164" s="3"/>
      <c r="S164" s="3"/>
      <c r="T164" s="3"/>
      <c r="U164" s="3"/>
      <c r="V164" s="3"/>
      <c r="W164" s="3"/>
      <c r="X164" s="19"/>
    </row>
    <row r="165" spans="1:41" s="1" customFormat="1">
      <c r="A165" s="3"/>
      <c r="B165" s="3"/>
      <c r="C165" s="3"/>
      <c r="D165" s="3"/>
      <c r="E165" s="3"/>
      <c r="F165" s="3"/>
      <c r="G165" s="3"/>
      <c r="H165" s="14"/>
      <c r="I165" s="34"/>
      <c r="J165" s="19"/>
      <c r="K165" s="19"/>
      <c r="L165" s="19"/>
      <c r="M165" s="33"/>
      <c r="N165" s="33"/>
      <c r="Q165" s="3"/>
      <c r="R165" s="3"/>
      <c r="S165" s="3"/>
      <c r="T165" s="3"/>
      <c r="U165" s="3"/>
      <c r="V165" s="66"/>
      <c r="W165" s="3"/>
      <c r="X165" s="19"/>
    </row>
    <row r="166" spans="1:41">
      <c r="H166" s="14"/>
      <c r="I166" s="34"/>
      <c r="J166" s="19"/>
      <c r="K166" s="19"/>
      <c r="L166" s="19"/>
      <c r="M166" s="33"/>
      <c r="N166" s="33"/>
      <c r="O166" s="1"/>
      <c r="P166" s="1"/>
      <c r="X166" s="19"/>
    </row>
    <row r="167" spans="1:41">
      <c r="H167" s="14"/>
      <c r="I167" s="34"/>
      <c r="J167" s="19"/>
      <c r="K167" s="19"/>
      <c r="L167" s="19"/>
      <c r="M167" s="33"/>
      <c r="N167" s="33"/>
      <c r="X167" s="19"/>
    </row>
    <row r="168" spans="1:41">
      <c r="H168" s="14"/>
      <c r="I168" s="34"/>
      <c r="J168" s="19"/>
      <c r="K168" s="19"/>
      <c r="L168" s="19"/>
      <c r="M168" s="33"/>
      <c r="N168" s="33"/>
      <c r="T168" s="1"/>
      <c r="W168" s="1"/>
      <c r="X168" s="19"/>
      <c r="AI168" s="1"/>
    </row>
    <row r="169" spans="1:41">
      <c r="H169" s="14"/>
      <c r="I169" s="34"/>
      <c r="J169" s="19"/>
      <c r="K169" s="19"/>
      <c r="L169" s="19"/>
      <c r="M169" s="33"/>
      <c r="N169" s="33"/>
      <c r="X169" s="13"/>
    </row>
    <row r="170" spans="1:41">
      <c r="H170" s="32"/>
      <c r="I170" s="39"/>
      <c r="J170" s="19"/>
      <c r="K170" s="19"/>
      <c r="L170" s="19"/>
      <c r="M170" s="33"/>
      <c r="N170" s="33"/>
      <c r="X170" s="13"/>
    </row>
    <row r="171" spans="1:41">
      <c r="H171" s="14"/>
      <c r="J171" s="19"/>
      <c r="K171" s="19"/>
      <c r="L171" s="19"/>
      <c r="M171" s="33"/>
      <c r="N171" s="33"/>
      <c r="U171" s="80"/>
      <c r="V171" s="1"/>
      <c r="W171" s="1"/>
      <c r="X171" s="13"/>
      <c r="AN171" s="1"/>
      <c r="AO171" s="20"/>
    </row>
    <row r="172" spans="1:41">
      <c r="H172" s="32"/>
      <c r="I172" s="39"/>
      <c r="J172" s="19"/>
      <c r="K172" s="19"/>
      <c r="L172" s="19"/>
      <c r="M172" s="33"/>
      <c r="N172" s="33"/>
      <c r="Q172" s="1"/>
      <c r="R172" s="1"/>
      <c r="S172" s="1"/>
      <c r="T172" s="1"/>
      <c r="U172" s="1"/>
      <c r="V172" s="1"/>
      <c r="X172" s="19"/>
      <c r="AN172" s="1"/>
      <c r="AO172" s="20"/>
    </row>
    <row r="173" spans="1:41">
      <c r="H173" s="14"/>
      <c r="I173" s="40"/>
      <c r="J173" s="19"/>
      <c r="K173" s="19"/>
      <c r="L173" s="19"/>
      <c r="M173" s="33"/>
      <c r="N173" s="33"/>
      <c r="V173" s="84"/>
      <c r="X173" s="19"/>
    </row>
    <row r="174" spans="1:41">
      <c r="H174" s="14"/>
      <c r="I174" s="34"/>
      <c r="J174" s="19"/>
      <c r="K174" s="19"/>
      <c r="L174" s="19"/>
      <c r="M174" s="33"/>
      <c r="N174" s="33"/>
      <c r="X174" s="19"/>
    </row>
    <row r="175" spans="1:41">
      <c r="H175" s="14"/>
      <c r="I175" s="34"/>
      <c r="J175" s="19"/>
      <c r="K175" s="19"/>
      <c r="L175" s="19"/>
      <c r="M175" s="33"/>
      <c r="N175" s="33"/>
      <c r="X175" s="19"/>
    </row>
    <row r="176" spans="1:41">
      <c r="H176" s="14"/>
      <c r="I176" s="34"/>
      <c r="J176" s="19"/>
      <c r="K176" s="19"/>
      <c r="L176" s="19"/>
      <c r="M176" s="33"/>
      <c r="N176" s="33"/>
      <c r="Q176" s="1"/>
      <c r="R176" s="1"/>
      <c r="S176" s="1"/>
      <c r="T176" s="1"/>
      <c r="U176" s="1"/>
      <c r="V176" s="1"/>
      <c r="W176" s="1"/>
      <c r="X176" s="13"/>
    </row>
    <row r="177" spans="7:24">
      <c r="H177" s="14"/>
      <c r="I177" s="34"/>
      <c r="J177" s="19"/>
      <c r="K177" s="19"/>
      <c r="L177" s="19"/>
      <c r="M177" s="33"/>
      <c r="N177" s="33"/>
      <c r="Q177" s="1"/>
      <c r="R177" s="1"/>
      <c r="S177" s="1"/>
      <c r="T177" s="1"/>
      <c r="U177" s="1"/>
      <c r="V177" s="1"/>
      <c r="X177" s="13"/>
    </row>
    <row r="178" spans="7:24">
      <c r="H178" s="41"/>
      <c r="I178" s="42"/>
      <c r="J178" s="19"/>
      <c r="K178" s="19"/>
      <c r="L178" s="19"/>
      <c r="M178" s="33"/>
      <c r="N178" s="33"/>
      <c r="Q178" s="1"/>
      <c r="R178" s="1"/>
      <c r="S178" s="1"/>
      <c r="T178" s="1"/>
      <c r="U178" s="1"/>
      <c r="V178" s="1"/>
      <c r="X178" s="13"/>
    </row>
    <row r="179" spans="7:24">
      <c r="H179" s="14"/>
      <c r="I179" s="40"/>
      <c r="J179" s="19"/>
      <c r="K179" s="19"/>
      <c r="L179" s="19"/>
      <c r="M179" s="33"/>
      <c r="N179" s="33"/>
      <c r="X179" s="19"/>
    </row>
    <row r="180" spans="7:24">
      <c r="H180" s="32"/>
      <c r="I180" s="44"/>
      <c r="J180" s="19"/>
      <c r="K180" s="19"/>
      <c r="L180" s="19"/>
      <c r="M180" s="33"/>
      <c r="N180" s="33"/>
      <c r="X180" s="19"/>
    </row>
    <row r="181" spans="7:24">
      <c r="H181" s="14"/>
      <c r="I181" s="45"/>
      <c r="J181" s="19"/>
      <c r="K181" s="19"/>
      <c r="L181" s="19"/>
      <c r="M181" s="33"/>
      <c r="N181" s="33"/>
      <c r="X181" s="19"/>
    </row>
    <row r="182" spans="7:24">
      <c r="H182" s="32"/>
      <c r="I182" s="39"/>
      <c r="J182" s="19"/>
      <c r="K182" s="19"/>
      <c r="L182" s="19"/>
      <c r="M182" s="33"/>
      <c r="N182" s="33"/>
      <c r="T182" s="1"/>
      <c r="U182" s="1"/>
      <c r="V182" s="1"/>
      <c r="W182" s="1"/>
      <c r="X182" s="19"/>
    </row>
    <row r="183" spans="7:24" ht="15.75" customHeight="1">
      <c r="H183" s="14"/>
      <c r="I183" s="40"/>
      <c r="J183" s="53"/>
      <c r="K183" s="19"/>
      <c r="L183" s="19"/>
      <c r="M183" s="33"/>
      <c r="N183" s="33"/>
      <c r="Q183" s="1"/>
      <c r="R183" s="1"/>
      <c r="S183" s="1"/>
      <c r="T183" s="1"/>
      <c r="U183" s="1"/>
      <c r="V183" s="1"/>
      <c r="X183" s="13"/>
    </row>
    <row r="184" spans="7:24">
      <c r="H184" s="14"/>
      <c r="I184" s="14"/>
      <c r="J184" s="19"/>
      <c r="K184" s="53"/>
      <c r="L184" s="53"/>
      <c r="M184" s="38"/>
      <c r="N184" s="38"/>
      <c r="Q184" s="1"/>
      <c r="R184" s="1"/>
      <c r="S184" s="1"/>
      <c r="T184" s="1"/>
      <c r="U184" s="1"/>
      <c r="V184" s="1"/>
      <c r="X184" s="13"/>
    </row>
    <row r="185" spans="7:24">
      <c r="H185" s="14"/>
      <c r="I185" s="14"/>
      <c r="J185" s="53"/>
      <c r="K185" s="19"/>
      <c r="L185" s="19"/>
      <c r="M185" s="33"/>
      <c r="N185" s="33"/>
      <c r="Q185" s="1"/>
      <c r="R185" s="1"/>
      <c r="S185" s="1"/>
      <c r="T185" s="1"/>
      <c r="U185" s="1"/>
      <c r="V185" s="1"/>
      <c r="W185" s="1"/>
      <c r="X185" s="13"/>
    </row>
    <row r="186" spans="7:24">
      <c r="H186" s="14"/>
      <c r="I186" s="14"/>
      <c r="J186" s="19"/>
      <c r="K186" s="53"/>
      <c r="L186" s="53"/>
      <c r="M186" s="38"/>
      <c r="N186" s="38"/>
      <c r="Q186" s="1"/>
      <c r="R186" s="1"/>
      <c r="S186" s="1"/>
      <c r="T186" s="1"/>
      <c r="U186" s="1"/>
      <c r="V186" s="1"/>
      <c r="X186" s="13"/>
    </row>
    <row r="187" spans="7:24">
      <c r="H187" s="14"/>
      <c r="I187" s="14"/>
      <c r="J187" s="19"/>
      <c r="K187" s="19"/>
      <c r="L187" s="19"/>
      <c r="M187" s="33"/>
      <c r="N187" s="33"/>
      <c r="Q187" s="1"/>
      <c r="R187" s="1"/>
      <c r="S187" s="1"/>
      <c r="T187" s="1"/>
      <c r="U187" s="1"/>
      <c r="V187" s="1"/>
      <c r="X187" s="13"/>
    </row>
    <row r="188" spans="7:24" ht="22.5" customHeight="1">
      <c r="H188" s="14"/>
      <c r="I188" s="14"/>
      <c r="J188" s="19"/>
      <c r="K188" s="19"/>
      <c r="L188" s="19"/>
      <c r="M188" s="33"/>
      <c r="N188" s="33"/>
      <c r="Q188" s="1"/>
      <c r="R188" s="1"/>
      <c r="S188" s="1"/>
      <c r="T188" s="1"/>
      <c r="U188" s="84"/>
      <c r="W188" s="1"/>
      <c r="X188" s="13"/>
    </row>
    <row r="189" spans="7:24">
      <c r="G189" s="1"/>
      <c r="H189" s="14"/>
      <c r="I189" s="14"/>
      <c r="J189" s="19"/>
      <c r="K189" s="19"/>
      <c r="L189" s="19"/>
      <c r="M189" s="33"/>
      <c r="N189" s="33"/>
      <c r="X189" s="19"/>
    </row>
    <row r="190" spans="7:24">
      <c r="G190" s="1"/>
      <c r="H190" s="14"/>
      <c r="I190" s="14"/>
      <c r="J190" s="19"/>
      <c r="K190" s="19"/>
      <c r="L190" s="19"/>
      <c r="M190" s="33"/>
      <c r="N190" s="33"/>
      <c r="X190" s="19"/>
    </row>
    <row r="191" spans="7:24">
      <c r="G191" s="1"/>
      <c r="H191" s="14"/>
      <c r="I191" s="34"/>
      <c r="J191" s="54"/>
      <c r="K191" s="19"/>
      <c r="L191" s="19"/>
      <c r="M191" s="33"/>
      <c r="N191" s="33"/>
      <c r="V191" s="84"/>
      <c r="X191" s="19"/>
    </row>
    <row r="192" spans="7:24">
      <c r="G192" s="1"/>
      <c r="J192" s="19"/>
      <c r="K192" s="54"/>
      <c r="L192" s="54"/>
      <c r="M192" s="43"/>
      <c r="N192" s="43"/>
      <c r="V192" s="84"/>
      <c r="X192" s="19"/>
    </row>
    <row r="193" spans="1:24">
      <c r="G193" s="1"/>
      <c r="J193" s="53"/>
      <c r="K193" s="19"/>
      <c r="L193" s="19"/>
      <c r="M193" s="33"/>
      <c r="N193" s="33"/>
      <c r="V193" s="84"/>
      <c r="X193" s="19"/>
    </row>
    <row r="194" spans="1:24">
      <c r="G194" s="1"/>
      <c r="J194" s="19"/>
      <c r="K194" s="53"/>
      <c r="L194" s="53"/>
      <c r="M194" s="38"/>
      <c r="N194" s="38"/>
      <c r="V194" s="84"/>
      <c r="X194" s="19"/>
    </row>
    <row r="195" spans="1:24">
      <c r="G195" s="1"/>
      <c r="J195" s="53"/>
      <c r="K195" s="19"/>
      <c r="L195" s="19"/>
      <c r="M195" s="33"/>
      <c r="N195" s="33"/>
      <c r="V195" s="84"/>
      <c r="X195" s="19"/>
    </row>
    <row r="196" spans="1:24">
      <c r="G196" s="1"/>
      <c r="J196" s="19"/>
      <c r="K196" s="53"/>
      <c r="L196" s="53"/>
      <c r="M196" s="38"/>
      <c r="N196" s="38"/>
      <c r="V196" s="84"/>
      <c r="X196" s="19"/>
    </row>
    <row r="197" spans="1:24">
      <c r="J197" s="19"/>
      <c r="K197" s="19"/>
      <c r="L197" s="19"/>
      <c r="M197" s="33"/>
      <c r="N197" s="33"/>
      <c r="V197" s="84"/>
      <c r="X197" s="19"/>
    </row>
    <row r="198" spans="1:24">
      <c r="J198" s="19"/>
      <c r="K198" s="19"/>
      <c r="L198" s="19"/>
      <c r="M198" s="33"/>
      <c r="N198" s="33"/>
      <c r="X198" s="19"/>
    </row>
    <row r="199" spans="1:24">
      <c r="J199" s="19"/>
      <c r="K199" s="19"/>
      <c r="L199" s="19"/>
      <c r="M199" s="33"/>
      <c r="N199" s="33"/>
      <c r="X199" s="19"/>
    </row>
    <row r="200" spans="1:24">
      <c r="A200" s="1"/>
      <c r="B200" s="1"/>
      <c r="C200" s="1"/>
      <c r="D200" s="1"/>
      <c r="E200" s="1"/>
      <c r="F200" s="1"/>
      <c r="G200" s="1"/>
      <c r="J200" s="19"/>
      <c r="K200" s="19"/>
      <c r="L200" s="19"/>
      <c r="M200" s="33"/>
      <c r="N200" s="33"/>
      <c r="V200" s="66"/>
      <c r="X200" s="19"/>
    </row>
    <row r="201" spans="1:24" ht="14.25" customHeight="1">
      <c r="A201" s="1"/>
      <c r="B201" s="1"/>
      <c r="C201" s="1"/>
      <c r="D201" s="1"/>
      <c r="E201" s="1"/>
      <c r="F201" s="1"/>
      <c r="G201" s="1"/>
      <c r="J201" s="19"/>
      <c r="K201" s="19"/>
      <c r="L201" s="19"/>
      <c r="M201" s="33"/>
      <c r="N201" s="33"/>
      <c r="V201" s="66"/>
      <c r="X201" s="19"/>
    </row>
    <row r="202" spans="1:24">
      <c r="A202" s="1"/>
      <c r="B202" s="1"/>
      <c r="C202" s="1"/>
      <c r="D202" s="1"/>
      <c r="E202" s="1"/>
      <c r="F202" s="1"/>
      <c r="G202" s="1"/>
      <c r="J202" s="19"/>
      <c r="K202" s="19"/>
      <c r="L202" s="19"/>
      <c r="M202" s="33"/>
      <c r="N202" s="33"/>
      <c r="V202" s="66"/>
      <c r="X202" s="19"/>
    </row>
    <row r="203" spans="1:24">
      <c r="A203" s="1"/>
      <c r="B203" s="1"/>
      <c r="C203" s="1"/>
      <c r="D203" s="1"/>
      <c r="E203" s="1"/>
      <c r="F203" s="1"/>
      <c r="G203" s="1"/>
      <c r="J203" s="19"/>
      <c r="K203" s="19"/>
      <c r="L203" s="19"/>
      <c r="M203" s="33"/>
      <c r="N203" s="33"/>
      <c r="X203" s="68"/>
    </row>
    <row r="204" spans="1:24">
      <c r="J204" s="19"/>
      <c r="K204" s="19"/>
      <c r="L204" s="19"/>
      <c r="M204" s="33"/>
      <c r="N204" s="33"/>
      <c r="Q204" s="21"/>
      <c r="R204" s="21"/>
      <c r="S204" s="21"/>
      <c r="U204" s="21"/>
      <c r="V204" s="21"/>
      <c r="W204" s="21"/>
      <c r="X204" s="68"/>
    </row>
    <row r="205" spans="1:24">
      <c r="J205" s="19"/>
      <c r="K205" s="19"/>
      <c r="L205" s="19"/>
      <c r="M205" s="33"/>
      <c r="N205" s="33"/>
      <c r="X205" s="68"/>
    </row>
    <row r="206" spans="1:24">
      <c r="J206" s="19"/>
      <c r="K206" s="19"/>
      <c r="L206" s="19"/>
      <c r="M206" s="33"/>
      <c r="N206" s="33"/>
      <c r="Q206" s="66"/>
      <c r="R206" s="66"/>
      <c r="S206" s="66"/>
      <c r="T206" s="66"/>
      <c r="U206" s="66"/>
      <c r="V206" s="66"/>
      <c r="W206" s="66"/>
      <c r="X206" s="23"/>
    </row>
    <row r="207" spans="1:24">
      <c r="J207" s="19"/>
      <c r="K207" s="19"/>
      <c r="L207" s="19"/>
      <c r="Q207" s="66"/>
      <c r="R207" s="66"/>
      <c r="S207" s="66"/>
      <c r="T207" s="66"/>
      <c r="U207" s="66"/>
      <c r="V207" s="66"/>
      <c r="W207" s="66"/>
      <c r="X207" s="86"/>
    </row>
    <row r="208" spans="1:24">
      <c r="J208" s="19"/>
      <c r="K208" s="19"/>
      <c r="L208" s="19"/>
      <c r="Q208" s="72"/>
      <c r="R208" s="72"/>
      <c r="S208" s="72"/>
      <c r="T208" s="72"/>
      <c r="U208" s="72"/>
      <c r="V208" s="72"/>
      <c r="W208" s="72"/>
      <c r="X208" s="23"/>
    </row>
    <row r="209" spans="1:24">
      <c r="J209" s="19"/>
      <c r="K209" s="19"/>
      <c r="L209" s="19"/>
      <c r="Q209" s="65"/>
      <c r="R209" s="65"/>
      <c r="S209" s="65"/>
      <c r="T209" s="65"/>
      <c r="U209" s="65"/>
      <c r="V209" s="65"/>
      <c r="W209" s="65"/>
      <c r="X209" s="23"/>
    </row>
    <row r="210" spans="1:24">
      <c r="J210" s="19"/>
      <c r="K210" s="19"/>
      <c r="L210" s="19"/>
      <c r="W210" s="1"/>
      <c r="X210" s="30"/>
    </row>
    <row r="211" spans="1:24">
      <c r="J211" s="19"/>
      <c r="K211" s="19"/>
      <c r="L211" s="19"/>
    </row>
    <row r="212" spans="1:24">
      <c r="J212" s="19"/>
      <c r="K212" s="19"/>
      <c r="L212" s="19"/>
    </row>
    <row r="213" spans="1:24">
      <c r="J213" s="19"/>
      <c r="K213" s="19"/>
      <c r="L213" s="19"/>
      <c r="W213" s="1"/>
      <c r="X213" s="30"/>
    </row>
    <row r="214" spans="1:24">
      <c r="H214" s="1"/>
      <c r="I214" s="1"/>
      <c r="J214" s="19"/>
      <c r="K214" s="19"/>
      <c r="L214" s="19"/>
      <c r="W214" s="1"/>
      <c r="X214" s="30"/>
    </row>
    <row r="215" spans="1:24">
      <c r="H215" s="1"/>
      <c r="I215" s="1"/>
      <c r="J215" s="19"/>
      <c r="K215" s="19"/>
      <c r="L215" s="19"/>
      <c r="W215" s="1"/>
      <c r="X215" s="68"/>
    </row>
    <row r="216" spans="1:24">
      <c r="H216" s="1"/>
      <c r="I216" s="1"/>
      <c r="J216" s="19"/>
      <c r="K216" s="19"/>
      <c r="L216" s="19"/>
      <c r="Q216" s="172"/>
      <c r="R216" s="172"/>
      <c r="S216" s="172"/>
      <c r="T216" s="172"/>
      <c r="U216" s="172"/>
      <c r="V216" s="172"/>
      <c r="W216" s="172"/>
      <c r="X216" s="172"/>
    </row>
    <row r="217" spans="1:24">
      <c r="H217" s="1"/>
      <c r="I217" s="1"/>
      <c r="J217" s="19"/>
      <c r="K217" s="19"/>
      <c r="L217" s="19"/>
      <c r="Q217" s="172"/>
      <c r="R217" s="172"/>
      <c r="S217" s="172"/>
      <c r="T217" s="172"/>
      <c r="U217" s="172"/>
      <c r="V217" s="172"/>
      <c r="W217" s="172"/>
      <c r="X217" s="172"/>
    </row>
    <row r="218" spans="1:24">
      <c r="J218" s="19"/>
      <c r="K218" s="19"/>
      <c r="L218" s="19"/>
      <c r="Q218" s="87"/>
      <c r="R218" s="87"/>
      <c r="S218" s="87"/>
      <c r="T218" s="87"/>
      <c r="U218" s="87"/>
      <c r="V218" s="87"/>
      <c r="W218" s="87"/>
      <c r="X218" s="87"/>
    </row>
    <row r="219" spans="1:24" ht="15.75" customHeight="1">
      <c r="J219" s="19"/>
      <c r="K219" s="19"/>
      <c r="L219" s="19"/>
      <c r="W219" s="1"/>
      <c r="X219" s="13"/>
    </row>
    <row r="220" spans="1:24" ht="15.75" customHeight="1">
      <c r="J220" s="19"/>
      <c r="K220" s="19"/>
      <c r="L220" s="19"/>
      <c r="Q220" s="24"/>
      <c r="R220" s="24"/>
      <c r="S220" s="24"/>
      <c r="T220" s="24"/>
      <c r="U220" s="24"/>
      <c r="W220" s="173"/>
      <c r="X220" s="173"/>
    </row>
    <row r="221" spans="1:24">
      <c r="A221" s="128"/>
      <c r="B221" s="128"/>
      <c r="C221" s="128"/>
      <c r="D221" s="128"/>
      <c r="E221" s="128"/>
      <c r="F221" s="128"/>
      <c r="G221" s="128"/>
      <c r="J221" s="19"/>
      <c r="K221" s="19"/>
      <c r="L221" s="19"/>
      <c r="Q221" s="24"/>
      <c r="R221" s="24"/>
      <c r="S221" s="24"/>
      <c r="T221" s="24"/>
      <c r="U221" s="24"/>
      <c r="W221" s="173"/>
      <c r="X221" s="173"/>
    </row>
    <row r="222" spans="1:24">
      <c r="A222" s="128"/>
      <c r="B222" s="128"/>
      <c r="C222" s="128"/>
      <c r="D222" s="128"/>
      <c r="E222" s="128"/>
      <c r="F222" s="128"/>
      <c r="G222" s="128"/>
      <c r="J222" s="19"/>
      <c r="K222" s="19"/>
      <c r="L222" s="19"/>
    </row>
    <row r="223" spans="1:24">
      <c r="A223" s="1"/>
      <c r="B223" s="1"/>
      <c r="C223" s="1"/>
      <c r="D223" s="1"/>
      <c r="E223" s="1"/>
      <c r="F223" s="1"/>
      <c r="G223" s="1"/>
      <c r="J223" s="19"/>
      <c r="K223" s="19"/>
      <c r="L223" s="19"/>
    </row>
    <row r="224" spans="1:24">
      <c r="A224" s="1"/>
      <c r="B224" s="1"/>
      <c r="C224" s="1"/>
      <c r="D224" s="1"/>
      <c r="E224" s="1"/>
      <c r="F224" s="1"/>
      <c r="G224" s="1"/>
      <c r="J224" s="19"/>
      <c r="K224" s="19"/>
      <c r="L224" s="19"/>
    </row>
    <row r="225" spans="1:16">
      <c r="J225" s="19"/>
      <c r="K225" s="19"/>
      <c r="L225" s="19"/>
    </row>
    <row r="226" spans="1:16">
      <c r="J226" s="19"/>
      <c r="K226" s="19"/>
      <c r="L226" s="19"/>
    </row>
    <row r="227" spans="1:16" s="1" customFormat="1">
      <c r="A227" s="3"/>
      <c r="B227" s="3"/>
      <c r="C227" s="3"/>
      <c r="D227" s="3"/>
      <c r="E227" s="3"/>
      <c r="F227" s="3"/>
      <c r="G227" s="3"/>
      <c r="H227" s="3"/>
      <c r="I227" s="3"/>
      <c r="J227" s="13"/>
      <c r="K227" s="19"/>
      <c r="L227" s="19"/>
      <c r="M227" s="3"/>
      <c r="N227" s="3"/>
      <c r="O227" s="3"/>
      <c r="P227" s="3"/>
    </row>
    <row r="228" spans="1:16" s="1" customFormat="1">
      <c r="A228" s="3"/>
      <c r="B228" s="3"/>
      <c r="C228" s="3"/>
      <c r="D228" s="3"/>
      <c r="E228" s="3"/>
      <c r="F228" s="3"/>
      <c r="G228" s="3"/>
      <c r="H228" s="3"/>
      <c r="I228" s="3"/>
      <c r="J228" s="13"/>
      <c r="K228" s="13"/>
      <c r="L228" s="13"/>
    </row>
    <row r="229" spans="1:16" s="1" customFormat="1">
      <c r="A229" s="3"/>
      <c r="B229" s="3"/>
      <c r="C229" s="3"/>
      <c r="D229" s="3"/>
      <c r="E229" s="3"/>
      <c r="F229" s="3"/>
      <c r="G229" s="3"/>
      <c r="H229" s="3"/>
      <c r="I229" s="3"/>
      <c r="J229" s="13"/>
      <c r="K229" s="13"/>
      <c r="L229" s="13"/>
    </row>
    <row r="230" spans="1:16" s="1" customFormat="1">
      <c r="A230" s="3"/>
      <c r="B230" s="3"/>
      <c r="C230" s="3"/>
      <c r="D230" s="3"/>
      <c r="E230" s="3"/>
      <c r="F230" s="3"/>
      <c r="G230" s="3"/>
      <c r="H230" s="3"/>
      <c r="I230" s="3"/>
      <c r="J230" s="13"/>
      <c r="K230" s="13"/>
      <c r="L230" s="13"/>
    </row>
    <row r="231" spans="1:16">
      <c r="J231" s="19"/>
      <c r="K231" s="13"/>
      <c r="L231" s="13"/>
      <c r="M231" s="1"/>
      <c r="N231" s="1"/>
      <c r="O231" s="1"/>
      <c r="P231" s="1"/>
    </row>
    <row r="232" spans="1:16">
      <c r="J232" s="19"/>
      <c r="K232" s="19"/>
      <c r="L232" s="19"/>
    </row>
    <row r="233" spans="1:16">
      <c r="J233" s="19"/>
      <c r="K233" s="19"/>
      <c r="L233" s="19"/>
    </row>
    <row r="234" spans="1:16">
      <c r="J234" s="19"/>
      <c r="K234" s="19"/>
      <c r="L234" s="19"/>
    </row>
    <row r="235" spans="1:16">
      <c r="H235" s="1"/>
      <c r="I235" s="1"/>
      <c r="J235" s="19"/>
      <c r="K235" s="19"/>
      <c r="L235" s="19"/>
    </row>
    <row r="236" spans="1:16">
      <c r="H236" s="1"/>
      <c r="I236" s="1"/>
      <c r="J236" s="19"/>
      <c r="K236" s="19"/>
      <c r="L236" s="19"/>
    </row>
    <row r="237" spans="1:16">
      <c r="H237" s="1"/>
      <c r="I237" s="1"/>
      <c r="J237" s="19"/>
      <c r="K237" s="19"/>
      <c r="L237" s="19"/>
    </row>
    <row r="238" spans="1:16">
      <c r="H238" s="1"/>
      <c r="I238" s="1"/>
      <c r="J238" s="19"/>
      <c r="K238" s="19"/>
      <c r="L238" s="19"/>
    </row>
    <row r="239" spans="1:16">
      <c r="H239" s="1"/>
      <c r="I239" s="1"/>
      <c r="J239" s="19"/>
      <c r="K239" s="19"/>
      <c r="L239" s="19"/>
    </row>
    <row r="240" spans="1:16">
      <c r="H240" s="1"/>
      <c r="I240" s="1"/>
      <c r="J240" s="19"/>
      <c r="K240" s="19"/>
      <c r="L240" s="19"/>
    </row>
    <row r="241" spans="1:16">
      <c r="G241" s="1"/>
      <c r="H241" s="1"/>
      <c r="I241" s="1"/>
      <c r="J241" s="19"/>
      <c r="K241" s="19"/>
      <c r="L241" s="19"/>
    </row>
    <row r="242" spans="1:16">
      <c r="G242" s="1"/>
      <c r="H242" s="1"/>
      <c r="I242" s="1"/>
      <c r="J242" s="19"/>
      <c r="K242" s="19"/>
      <c r="L242" s="19"/>
    </row>
    <row r="243" spans="1:16">
      <c r="H243" s="1"/>
      <c r="I243" s="1"/>
      <c r="J243" s="19"/>
      <c r="K243" s="19"/>
      <c r="L243" s="19"/>
    </row>
    <row r="244" spans="1:16">
      <c r="H244" s="1"/>
      <c r="I244" s="1"/>
      <c r="J244" s="19"/>
      <c r="K244" s="19"/>
      <c r="L244" s="19"/>
    </row>
    <row r="245" spans="1:16">
      <c r="H245" s="1"/>
      <c r="I245" s="1"/>
      <c r="J245" s="19"/>
      <c r="K245" s="19"/>
      <c r="L245" s="19"/>
    </row>
    <row r="246" spans="1:16">
      <c r="A246" s="1"/>
      <c r="B246" s="1"/>
      <c r="C246" s="1"/>
      <c r="D246" s="1"/>
      <c r="E246" s="1"/>
      <c r="F246" s="1"/>
      <c r="G246" s="1"/>
      <c r="H246" s="1"/>
      <c r="I246" s="1"/>
      <c r="J246" s="19"/>
      <c r="K246" s="19"/>
      <c r="L246" s="19"/>
    </row>
    <row r="247" spans="1:16">
      <c r="A247" s="1"/>
      <c r="B247" s="1"/>
      <c r="C247" s="1"/>
      <c r="D247" s="1"/>
      <c r="E247" s="1"/>
      <c r="F247" s="1"/>
      <c r="G247" s="1"/>
      <c r="H247" s="1"/>
      <c r="I247" s="1"/>
      <c r="J247" s="19"/>
      <c r="K247" s="19"/>
      <c r="L247" s="19"/>
    </row>
    <row r="248" spans="1:16" s="1" customFormat="1">
      <c r="A248" s="3"/>
      <c r="B248" s="3"/>
      <c r="C248" s="3"/>
      <c r="D248" s="3"/>
      <c r="E248" s="3"/>
      <c r="F248" s="3"/>
      <c r="G248" s="3"/>
      <c r="J248" s="13"/>
      <c r="K248" s="19"/>
      <c r="L248" s="19"/>
      <c r="M248" s="3"/>
      <c r="N248" s="3"/>
      <c r="O248" s="3"/>
      <c r="P248" s="3"/>
    </row>
    <row r="249" spans="1:16" s="1" customFormat="1">
      <c r="A249" s="3"/>
      <c r="B249" s="3"/>
      <c r="C249" s="3"/>
      <c r="D249" s="3"/>
      <c r="E249" s="3"/>
      <c r="F249" s="3"/>
      <c r="G249" s="3"/>
      <c r="J249" s="13"/>
      <c r="K249" s="13"/>
      <c r="L249" s="13"/>
    </row>
    <row r="250" spans="1:16" s="1" customFormat="1">
      <c r="A250" s="3"/>
      <c r="B250" s="3"/>
      <c r="C250" s="3"/>
      <c r="D250" s="3"/>
      <c r="E250" s="3"/>
      <c r="F250" s="3"/>
      <c r="G250" s="3"/>
      <c r="J250" s="13"/>
      <c r="K250" s="13"/>
      <c r="L250" s="13"/>
    </row>
    <row r="251" spans="1:16" s="1" customFormat="1">
      <c r="A251" s="3"/>
      <c r="B251" s="3"/>
      <c r="C251" s="3"/>
      <c r="D251" s="3"/>
      <c r="E251" s="3"/>
      <c r="F251" s="3"/>
      <c r="G251" s="3"/>
      <c r="J251" s="13"/>
      <c r="K251" s="13"/>
      <c r="L251" s="13"/>
    </row>
    <row r="252" spans="1:16" s="1" customFormat="1">
      <c r="A252" s="3"/>
      <c r="B252" s="3"/>
      <c r="C252" s="3"/>
      <c r="D252" s="3"/>
      <c r="E252" s="3"/>
      <c r="F252" s="3"/>
      <c r="G252" s="3"/>
      <c r="J252" s="13"/>
      <c r="K252" s="13"/>
      <c r="L252" s="13"/>
    </row>
    <row r="253" spans="1:16" s="1" customFormat="1">
      <c r="A253" s="3"/>
      <c r="B253" s="3"/>
      <c r="C253" s="3"/>
      <c r="D253" s="3"/>
      <c r="E253" s="3"/>
      <c r="F253" s="3"/>
      <c r="G253" s="3"/>
      <c r="J253" s="13"/>
      <c r="K253" s="13"/>
      <c r="L253" s="13"/>
    </row>
    <row r="254" spans="1:16" s="1" customFormat="1">
      <c r="A254" s="3"/>
      <c r="B254" s="3"/>
      <c r="C254" s="3"/>
      <c r="D254" s="3"/>
      <c r="E254" s="3"/>
      <c r="F254" s="3"/>
      <c r="G254" s="3"/>
      <c r="J254" s="13"/>
      <c r="K254" s="13"/>
      <c r="L254" s="13"/>
    </row>
    <row r="255" spans="1:16" s="1" customFormat="1">
      <c r="A255" s="3"/>
      <c r="B255" s="3"/>
      <c r="C255" s="3"/>
      <c r="D255" s="3"/>
      <c r="E255" s="3"/>
      <c r="F255" s="3"/>
      <c r="G255" s="3"/>
      <c r="J255" s="13"/>
      <c r="K255" s="13"/>
      <c r="L255" s="13"/>
    </row>
    <row r="256" spans="1:16" s="1" customFormat="1">
      <c r="A256" s="3"/>
      <c r="B256" s="3"/>
      <c r="C256" s="3"/>
      <c r="D256" s="3"/>
      <c r="E256" s="3"/>
      <c r="F256" s="3"/>
      <c r="J256" s="13"/>
      <c r="K256" s="13"/>
      <c r="L256" s="13"/>
    </row>
    <row r="257" spans="1:16" s="1" customFormat="1">
      <c r="A257" s="3"/>
      <c r="B257" s="3"/>
      <c r="C257" s="3"/>
      <c r="D257" s="3"/>
      <c r="E257" s="3"/>
      <c r="F257" s="3"/>
      <c r="G257" s="2"/>
      <c r="J257" s="13"/>
      <c r="K257" s="13"/>
      <c r="L257" s="13"/>
    </row>
    <row r="258" spans="1:16" s="1" customFormat="1">
      <c r="A258" s="3"/>
      <c r="B258" s="3"/>
      <c r="C258" s="3"/>
      <c r="D258" s="3"/>
      <c r="E258" s="3"/>
      <c r="F258" s="3"/>
      <c r="G258" s="25"/>
      <c r="H258" s="3"/>
      <c r="I258" s="3"/>
      <c r="J258" s="13"/>
      <c r="K258" s="13"/>
      <c r="L258" s="13"/>
    </row>
    <row r="259" spans="1:16" s="1" customFormat="1">
      <c r="A259" s="3"/>
      <c r="B259" s="3"/>
      <c r="C259" s="3"/>
      <c r="D259" s="3"/>
      <c r="E259" s="3"/>
      <c r="F259" s="3"/>
      <c r="G259" s="3"/>
      <c r="H259" s="3"/>
      <c r="I259" s="3"/>
      <c r="J259" s="13"/>
      <c r="K259" s="13"/>
      <c r="L259" s="13"/>
    </row>
    <row r="260" spans="1:16" s="1" customFormat="1">
      <c r="A260" s="3"/>
      <c r="B260" s="3"/>
      <c r="C260" s="3"/>
      <c r="D260" s="3"/>
      <c r="E260" s="3"/>
      <c r="F260" s="3"/>
      <c r="G260" s="3"/>
      <c r="H260" s="3"/>
      <c r="I260" s="3"/>
      <c r="J260" s="13"/>
      <c r="K260" s="13"/>
      <c r="L260" s="13"/>
    </row>
    <row r="261" spans="1:16" s="1" customFormat="1">
      <c r="A261" s="3"/>
      <c r="B261" s="3"/>
      <c r="C261" s="3"/>
      <c r="D261" s="3"/>
      <c r="E261" s="3"/>
      <c r="F261" s="3"/>
      <c r="G261" s="2"/>
      <c r="H261" s="3"/>
      <c r="I261" s="3"/>
      <c r="J261" s="13"/>
      <c r="K261" s="13"/>
      <c r="L261" s="13"/>
    </row>
    <row r="262" spans="1:16" s="1" customFormat="1">
      <c r="A262" s="3"/>
      <c r="B262" s="3"/>
      <c r="C262" s="3"/>
      <c r="D262" s="3"/>
      <c r="E262" s="3"/>
      <c r="F262" s="3"/>
      <c r="H262" s="3"/>
      <c r="I262" s="3"/>
      <c r="J262" s="13"/>
      <c r="K262" s="13"/>
      <c r="L262" s="13"/>
    </row>
    <row r="263" spans="1:16" s="1" customFormat="1">
      <c r="A263" s="3"/>
      <c r="B263" s="3"/>
      <c r="C263" s="3"/>
      <c r="D263" s="3"/>
      <c r="E263" s="3"/>
      <c r="F263" s="3"/>
      <c r="H263" s="3"/>
      <c r="I263" s="3"/>
      <c r="J263" s="13"/>
      <c r="K263" s="13"/>
      <c r="L263" s="13"/>
    </row>
    <row r="264" spans="1:16" s="1" customFormat="1">
      <c r="A264" s="3"/>
      <c r="B264" s="3"/>
      <c r="C264" s="3"/>
      <c r="D264" s="3"/>
      <c r="E264" s="3"/>
      <c r="F264" s="3"/>
      <c r="H264" s="3"/>
      <c r="I264" s="3"/>
      <c r="J264" s="13"/>
      <c r="K264" s="13"/>
      <c r="L264" s="13"/>
    </row>
    <row r="265" spans="1:16" s="1" customFormat="1">
      <c r="A265" s="3"/>
      <c r="B265" s="3"/>
      <c r="C265" s="3"/>
      <c r="D265" s="3"/>
      <c r="E265" s="3"/>
      <c r="F265" s="3"/>
      <c r="H265" s="3"/>
      <c r="I265" s="3"/>
      <c r="J265" s="13"/>
      <c r="K265" s="13"/>
      <c r="L265" s="13"/>
    </row>
    <row r="266" spans="1:16" s="1" customFormat="1">
      <c r="A266" s="3"/>
      <c r="B266" s="3"/>
      <c r="C266" s="3"/>
      <c r="D266" s="3"/>
      <c r="E266" s="3"/>
      <c r="F266" s="3"/>
      <c r="G266" s="3"/>
      <c r="H266" s="3"/>
      <c r="I266" s="3"/>
      <c r="J266" s="13"/>
      <c r="K266" s="13"/>
      <c r="L266" s="13"/>
    </row>
    <row r="267" spans="1:16" s="1" customFormat="1">
      <c r="A267" s="3"/>
      <c r="B267" s="3"/>
      <c r="C267" s="3"/>
      <c r="D267" s="3"/>
      <c r="E267" s="3"/>
      <c r="F267" s="3"/>
      <c r="G267" s="3"/>
      <c r="H267" s="3"/>
      <c r="I267" s="3"/>
      <c r="J267" s="13"/>
      <c r="K267" s="13"/>
      <c r="L267" s="13"/>
    </row>
    <row r="268" spans="1:16" s="1" customFormat="1">
      <c r="A268" s="3"/>
      <c r="B268" s="3"/>
      <c r="C268" s="3"/>
      <c r="D268" s="3"/>
      <c r="E268" s="3"/>
      <c r="F268" s="3"/>
      <c r="G268" s="3"/>
      <c r="H268" s="3"/>
      <c r="I268" s="3"/>
      <c r="J268" s="13"/>
      <c r="K268" s="13"/>
      <c r="L268" s="13"/>
    </row>
    <row r="269" spans="1:16" s="1" customFormat="1">
      <c r="A269" s="3"/>
      <c r="B269" s="3"/>
      <c r="C269" s="3"/>
      <c r="D269" s="3"/>
      <c r="E269" s="3"/>
      <c r="F269" s="3"/>
      <c r="H269" s="3"/>
      <c r="I269" s="3"/>
      <c r="J269" s="13"/>
      <c r="K269" s="13"/>
      <c r="L269" s="13"/>
    </row>
    <row r="270" spans="1:16" s="1" customFormat="1">
      <c r="A270" s="3"/>
      <c r="B270" s="3"/>
      <c r="C270" s="3"/>
      <c r="D270" s="3"/>
      <c r="E270" s="3"/>
      <c r="F270" s="3"/>
      <c r="H270" s="3"/>
      <c r="I270" s="3"/>
      <c r="J270" s="13"/>
      <c r="K270" s="13"/>
      <c r="L270" s="13"/>
    </row>
    <row r="271" spans="1:16">
      <c r="G271" s="1"/>
      <c r="J271" s="19"/>
      <c r="K271" s="13"/>
      <c r="L271" s="13"/>
      <c r="M271" s="1"/>
      <c r="N271" s="1"/>
      <c r="O271" s="1"/>
      <c r="P271" s="1"/>
    </row>
    <row r="272" spans="1:16">
      <c r="G272" s="1"/>
      <c r="J272" s="19"/>
      <c r="K272" s="19"/>
      <c r="L272" s="19"/>
    </row>
    <row r="273" spans="7:12">
      <c r="J273" s="19"/>
      <c r="K273" s="19"/>
      <c r="L273" s="19"/>
    </row>
    <row r="274" spans="7:12">
      <c r="J274" s="19"/>
      <c r="K274" s="19"/>
      <c r="L274" s="19"/>
    </row>
    <row r="275" spans="7:12">
      <c r="J275" s="19"/>
      <c r="K275" s="19"/>
      <c r="L275" s="19"/>
    </row>
    <row r="276" spans="7:12">
      <c r="J276" s="19"/>
      <c r="K276" s="19"/>
      <c r="L276" s="19"/>
    </row>
    <row r="277" spans="7:12">
      <c r="J277" s="19"/>
      <c r="K277" s="19"/>
      <c r="L277" s="19"/>
    </row>
    <row r="278" spans="7:12">
      <c r="G278" s="26"/>
      <c r="J278" s="19"/>
      <c r="K278" s="19"/>
      <c r="L278" s="19"/>
    </row>
    <row r="279" spans="7:12">
      <c r="J279" s="19"/>
      <c r="K279" s="19"/>
      <c r="L279" s="19"/>
    </row>
    <row r="280" spans="7:12">
      <c r="J280" s="19"/>
      <c r="K280" s="19"/>
      <c r="L280" s="19"/>
    </row>
    <row r="281" spans="7:12">
      <c r="G281" s="1"/>
      <c r="J281" s="19"/>
      <c r="K281" s="19"/>
      <c r="L281" s="19"/>
    </row>
    <row r="282" spans="7:12">
      <c r="J282" s="19"/>
      <c r="K282" s="19"/>
      <c r="L282" s="19"/>
    </row>
    <row r="283" spans="7:12">
      <c r="J283" s="19"/>
      <c r="K283" s="19"/>
      <c r="L283" s="19"/>
    </row>
    <row r="284" spans="7:12">
      <c r="J284" s="19"/>
      <c r="K284" s="19"/>
      <c r="L284" s="19"/>
    </row>
    <row r="285" spans="7:12">
      <c r="G285" s="1"/>
      <c r="J285" s="19"/>
      <c r="K285" s="19"/>
      <c r="L285" s="19"/>
    </row>
    <row r="286" spans="7:12">
      <c r="G286" s="1"/>
      <c r="J286" s="19"/>
      <c r="K286" s="19"/>
      <c r="L286" s="19"/>
    </row>
    <row r="287" spans="7:12">
      <c r="J287" s="19"/>
      <c r="K287" s="19"/>
      <c r="L287" s="19"/>
    </row>
    <row r="288" spans="7:12">
      <c r="J288" s="19"/>
      <c r="K288" s="19"/>
      <c r="L288" s="19"/>
    </row>
    <row r="289" spans="7:12">
      <c r="G289" s="1"/>
      <c r="J289" s="19"/>
      <c r="K289" s="19"/>
      <c r="L289" s="19"/>
    </row>
    <row r="290" spans="7:12">
      <c r="G290" s="1"/>
      <c r="J290" s="19"/>
      <c r="K290" s="19"/>
      <c r="L290" s="19"/>
    </row>
    <row r="291" spans="7:12">
      <c r="J291" s="19"/>
      <c r="K291" s="19"/>
      <c r="L291" s="19"/>
    </row>
    <row r="292" spans="7:12">
      <c r="G292" s="2"/>
      <c r="J292" s="19"/>
      <c r="K292" s="19"/>
      <c r="L292" s="19"/>
    </row>
    <row r="293" spans="7:12">
      <c r="G293" s="25"/>
      <c r="J293" s="19"/>
      <c r="K293" s="19"/>
      <c r="L293" s="19"/>
    </row>
    <row r="294" spans="7:12">
      <c r="J294" s="19"/>
      <c r="K294" s="19"/>
      <c r="L294" s="19"/>
    </row>
    <row r="295" spans="7:12">
      <c r="G295" s="1"/>
      <c r="J295" s="19"/>
      <c r="K295" s="19"/>
      <c r="L295" s="19"/>
    </row>
    <row r="296" spans="7:12">
      <c r="G296" s="2"/>
      <c r="J296" s="19"/>
      <c r="K296" s="19"/>
      <c r="L296" s="19"/>
    </row>
    <row r="297" spans="7:12">
      <c r="G297" s="25"/>
      <c r="J297" s="19"/>
      <c r="K297" s="19"/>
      <c r="L297" s="19"/>
    </row>
    <row r="298" spans="7:12">
      <c r="J298" s="19"/>
      <c r="K298" s="19"/>
      <c r="L298" s="19"/>
    </row>
    <row r="299" spans="7:12">
      <c r="J299" s="19"/>
      <c r="K299" s="19"/>
      <c r="L299" s="19"/>
    </row>
    <row r="300" spans="7:12">
      <c r="G300" s="2"/>
      <c r="J300" s="19"/>
      <c r="K300" s="19"/>
      <c r="L300" s="19"/>
    </row>
    <row r="301" spans="7:12">
      <c r="G301" s="1"/>
      <c r="J301" s="19"/>
      <c r="K301" s="19"/>
      <c r="L301" s="19"/>
    </row>
    <row r="302" spans="7:12">
      <c r="G302" s="1"/>
      <c r="J302" s="19"/>
      <c r="K302" s="19"/>
      <c r="L302" s="19"/>
    </row>
    <row r="303" spans="7:12">
      <c r="J303" s="19"/>
      <c r="K303" s="19"/>
      <c r="L303" s="19"/>
    </row>
    <row r="304" spans="7:12">
      <c r="J304" s="19"/>
      <c r="K304" s="19"/>
      <c r="L304" s="19"/>
    </row>
    <row r="305" spans="10:12">
      <c r="J305" s="19"/>
      <c r="K305" s="19"/>
      <c r="L305" s="19"/>
    </row>
    <row r="306" spans="10:12">
      <c r="J306" s="19"/>
      <c r="K306" s="19"/>
      <c r="L306" s="19"/>
    </row>
    <row r="307" spans="10:12">
      <c r="J307" s="19"/>
      <c r="K307" s="19"/>
      <c r="L307" s="19"/>
    </row>
    <row r="308" spans="10:12">
      <c r="J308" s="19"/>
      <c r="K308" s="19"/>
      <c r="L308" s="19"/>
    </row>
    <row r="309" spans="10:12">
      <c r="J309" s="19"/>
      <c r="K309" s="19"/>
      <c r="L309" s="19"/>
    </row>
    <row r="310" spans="10:12">
      <c r="J310" s="19"/>
      <c r="K310" s="19"/>
      <c r="L310" s="19"/>
    </row>
    <row r="311" spans="10:12">
      <c r="J311" s="19"/>
      <c r="K311" s="19"/>
      <c r="L311" s="19"/>
    </row>
    <row r="312" spans="10:12">
      <c r="J312" s="19"/>
      <c r="K312" s="19"/>
      <c r="L312" s="19"/>
    </row>
    <row r="313" spans="10:12">
      <c r="J313" s="19"/>
      <c r="K313" s="19"/>
      <c r="L313" s="19"/>
    </row>
    <row r="314" spans="10:12">
      <c r="J314" s="19"/>
      <c r="K314" s="19"/>
      <c r="L314" s="19"/>
    </row>
    <row r="315" spans="10:12">
      <c r="J315" s="19"/>
      <c r="K315" s="19"/>
      <c r="L315" s="19"/>
    </row>
    <row r="316" spans="10:12">
      <c r="J316" s="19"/>
      <c r="K316" s="19"/>
      <c r="L316" s="19"/>
    </row>
    <row r="317" spans="10:12">
      <c r="K317" s="19"/>
      <c r="L317" s="19"/>
    </row>
    <row r="338" spans="7:7">
      <c r="G338" s="26"/>
    </row>
    <row r="341" spans="7:7">
      <c r="G341" s="1"/>
    </row>
    <row r="345" spans="7:7">
      <c r="G345" s="1"/>
    </row>
    <row r="346" spans="7:7">
      <c r="G346" s="1"/>
    </row>
    <row r="349" spans="7:7">
      <c r="G349" s="1"/>
    </row>
    <row r="350" spans="7:7">
      <c r="G350" s="1"/>
    </row>
    <row r="352" spans="7:7">
      <c r="G352" s="2"/>
    </row>
    <row r="353" spans="7:12">
      <c r="G353" s="25"/>
    </row>
    <row r="355" spans="7:12">
      <c r="G355" s="1"/>
    </row>
    <row r="356" spans="7:12">
      <c r="G356" s="2"/>
    </row>
    <row r="357" spans="7:12">
      <c r="G357" s="25"/>
    </row>
    <row r="360" spans="7:12">
      <c r="G360" s="2"/>
    </row>
    <row r="361" spans="7:12">
      <c r="G361" s="1"/>
    </row>
    <row r="362" spans="7:12">
      <c r="G362" s="1"/>
    </row>
    <row r="363" spans="7:12">
      <c r="I363" s="27"/>
      <c r="L363" s="3"/>
    </row>
    <row r="364" spans="7:12">
      <c r="I364" s="27"/>
      <c r="L364" s="3"/>
    </row>
    <row r="365" spans="7:12">
      <c r="I365" s="27"/>
      <c r="L365" s="3"/>
    </row>
    <row r="366" spans="7:12">
      <c r="I366" s="27"/>
      <c r="L366" s="3"/>
    </row>
    <row r="367" spans="7:12">
      <c r="I367" s="27"/>
      <c r="L367" s="3"/>
    </row>
    <row r="368" spans="7:12">
      <c r="I368" s="27"/>
      <c r="L368" s="3"/>
    </row>
    <row r="369" spans="9:12">
      <c r="I369" s="27"/>
      <c r="L369" s="3"/>
    </row>
    <row r="370" spans="9:12">
      <c r="I370" s="27"/>
      <c r="L370" s="3"/>
    </row>
    <row r="371" spans="9:12">
      <c r="I371" s="27"/>
      <c r="L371" s="3"/>
    </row>
  </sheetData>
  <mergeCells count="429"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M10:M11"/>
    <mergeCell ref="A34:A35"/>
    <mergeCell ref="B34:B35"/>
    <mergeCell ref="C34:C35"/>
    <mergeCell ref="D34:D35"/>
    <mergeCell ref="E34:E35"/>
    <mergeCell ref="F34:F35"/>
    <mergeCell ref="G34:G35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J10:J11"/>
    <mergeCell ref="H10:H11"/>
    <mergeCell ref="Q216:X216"/>
    <mergeCell ref="Q217:X217"/>
    <mergeCell ref="W220:X220"/>
    <mergeCell ref="W221:X221"/>
    <mergeCell ref="C144:C145"/>
    <mergeCell ref="D144:D145"/>
    <mergeCell ref="E144:E145"/>
    <mergeCell ref="F144:F145"/>
    <mergeCell ref="G144:G145"/>
    <mergeCell ref="G151:I151"/>
    <mergeCell ref="C142:C143"/>
    <mergeCell ref="D142:D143"/>
    <mergeCell ref="E142:E143"/>
    <mergeCell ref="F142:F143"/>
    <mergeCell ref="G142:G143"/>
    <mergeCell ref="C140:C141"/>
    <mergeCell ref="D140:D141"/>
    <mergeCell ref="E140:E141"/>
    <mergeCell ref="F140:F141"/>
    <mergeCell ref="G140:G141"/>
    <mergeCell ref="C138:C139"/>
    <mergeCell ref="D138:D139"/>
    <mergeCell ref="E138:E139"/>
    <mergeCell ref="F138:F139"/>
    <mergeCell ref="G138:G139"/>
    <mergeCell ref="C136:C137"/>
    <mergeCell ref="D136:D137"/>
    <mergeCell ref="E136:E137"/>
    <mergeCell ref="F136:F137"/>
    <mergeCell ref="G136:G137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2:G133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28:G129"/>
    <mergeCell ref="C116:C117"/>
    <mergeCell ref="D116:D117"/>
    <mergeCell ref="E116:E117"/>
    <mergeCell ref="F116:F117"/>
    <mergeCell ref="G116:G117"/>
    <mergeCell ref="C118:C119"/>
    <mergeCell ref="D118:D119"/>
    <mergeCell ref="E118:E119"/>
    <mergeCell ref="F118:F119"/>
    <mergeCell ref="G118:G119"/>
    <mergeCell ref="C120:C121"/>
    <mergeCell ref="D120:D121"/>
    <mergeCell ref="E120:E121"/>
    <mergeCell ref="F120:F121"/>
    <mergeCell ref="G120:G121"/>
    <mergeCell ref="C122:C123"/>
    <mergeCell ref="D122:D123"/>
    <mergeCell ref="E122:E123"/>
    <mergeCell ref="F122:F123"/>
    <mergeCell ref="G122:G123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2:G113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08:G109"/>
    <mergeCell ref="D104:D105"/>
    <mergeCell ref="E104:E105"/>
    <mergeCell ref="F104:F105"/>
    <mergeCell ref="G104:G105"/>
    <mergeCell ref="C106:C107"/>
    <mergeCell ref="D106:D107"/>
    <mergeCell ref="E106:E107"/>
    <mergeCell ref="F106:F107"/>
    <mergeCell ref="G106:G107"/>
    <mergeCell ref="C104:C105"/>
    <mergeCell ref="E100:E101"/>
    <mergeCell ref="F100:F101"/>
    <mergeCell ref="G100:G101"/>
    <mergeCell ref="C102:C103"/>
    <mergeCell ref="D102:D103"/>
    <mergeCell ref="E102:E103"/>
    <mergeCell ref="F102:F103"/>
    <mergeCell ref="G102:G103"/>
    <mergeCell ref="E96:E97"/>
    <mergeCell ref="F96:F97"/>
    <mergeCell ref="G96:G97"/>
    <mergeCell ref="C98:C99"/>
    <mergeCell ref="D98:D99"/>
    <mergeCell ref="E98:E99"/>
    <mergeCell ref="F98:F99"/>
    <mergeCell ref="G98:G99"/>
    <mergeCell ref="C96:C97"/>
    <mergeCell ref="D96:D97"/>
    <mergeCell ref="C100:C101"/>
    <mergeCell ref="D100:D101"/>
    <mergeCell ref="E92:E93"/>
    <mergeCell ref="F92:F93"/>
    <mergeCell ref="G92:G93"/>
    <mergeCell ref="C94:C95"/>
    <mergeCell ref="D94:D95"/>
    <mergeCell ref="E94:E95"/>
    <mergeCell ref="F94:F95"/>
    <mergeCell ref="G94:G95"/>
    <mergeCell ref="E88:E89"/>
    <mergeCell ref="F88:F89"/>
    <mergeCell ref="G88:G89"/>
    <mergeCell ref="C90:C91"/>
    <mergeCell ref="D90:D91"/>
    <mergeCell ref="E90:E91"/>
    <mergeCell ref="F90:F91"/>
    <mergeCell ref="G90:G91"/>
    <mergeCell ref="C88:C89"/>
    <mergeCell ref="D88:D89"/>
    <mergeCell ref="C92:C93"/>
    <mergeCell ref="D92:D93"/>
    <mergeCell ref="E84:E85"/>
    <mergeCell ref="F84:F85"/>
    <mergeCell ref="G84:G85"/>
    <mergeCell ref="C86:C87"/>
    <mergeCell ref="D86:D87"/>
    <mergeCell ref="E86:E87"/>
    <mergeCell ref="F86:F87"/>
    <mergeCell ref="G86:G87"/>
    <mergeCell ref="C82:C83"/>
    <mergeCell ref="D82:D83"/>
    <mergeCell ref="C84:C85"/>
    <mergeCell ref="D84:D85"/>
    <mergeCell ref="B136:B137"/>
    <mergeCell ref="B138:B139"/>
    <mergeCell ref="B140:B141"/>
    <mergeCell ref="B142:B143"/>
    <mergeCell ref="B144:B145"/>
    <mergeCell ref="B116:B117"/>
    <mergeCell ref="B128:B129"/>
    <mergeCell ref="B130:B131"/>
    <mergeCell ref="B132:B133"/>
    <mergeCell ref="B134:B135"/>
    <mergeCell ref="B118:B119"/>
    <mergeCell ref="B120:B121"/>
    <mergeCell ref="B122:B123"/>
    <mergeCell ref="B124:B125"/>
    <mergeCell ref="B106:B107"/>
    <mergeCell ref="B108:B109"/>
    <mergeCell ref="B110:B111"/>
    <mergeCell ref="B112:B113"/>
    <mergeCell ref="B114:B115"/>
    <mergeCell ref="A144:A145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A134:A135"/>
    <mergeCell ref="A136:A137"/>
    <mergeCell ref="A138:A139"/>
    <mergeCell ref="A140:A141"/>
    <mergeCell ref="A142:A143"/>
    <mergeCell ref="A114:A115"/>
    <mergeCell ref="A90:A91"/>
    <mergeCell ref="A92:A93"/>
    <mergeCell ref="A116:A117"/>
    <mergeCell ref="A128:A129"/>
    <mergeCell ref="A130:A131"/>
    <mergeCell ref="A132:A133"/>
    <mergeCell ref="A104:A105"/>
    <mergeCell ref="A106:A107"/>
    <mergeCell ref="A108:A109"/>
    <mergeCell ref="A110:A111"/>
    <mergeCell ref="A112:A113"/>
    <mergeCell ref="A118:A119"/>
    <mergeCell ref="A120:A121"/>
    <mergeCell ref="A122:A123"/>
    <mergeCell ref="A124:A125"/>
    <mergeCell ref="G72:G73"/>
    <mergeCell ref="G74:G75"/>
    <mergeCell ref="G76:G77"/>
    <mergeCell ref="G78:G79"/>
    <mergeCell ref="E72:E73"/>
    <mergeCell ref="E74:E75"/>
    <mergeCell ref="E76:E77"/>
    <mergeCell ref="E78:E79"/>
    <mergeCell ref="F72:F73"/>
    <mergeCell ref="F74:F75"/>
    <mergeCell ref="F76:F77"/>
    <mergeCell ref="F78:F79"/>
    <mergeCell ref="C72:C73"/>
    <mergeCell ref="C74:C75"/>
    <mergeCell ref="C76:C77"/>
    <mergeCell ref="C78:C79"/>
    <mergeCell ref="D72:D73"/>
    <mergeCell ref="D74:D75"/>
    <mergeCell ref="D76:D77"/>
    <mergeCell ref="D78:D79"/>
    <mergeCell ref="A72:A73"/>
    <mergeCell ref="B72:B73"/>
    <mergeCell ref="A74:A75"/>
    <mergeCell ref="A76:A77"/>
    <mergeCell ref="A78:A79"/>
    <mergeCell ref="B74:B75"/>
    <mergeCell ref="B76:B77"/>
    <mergeCell ref="B78:B7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4:A65"/>
    <mergeCell ref="B64:B65"/>
    <mergeCell ref="C64:C65"/>
    <mergeCell ref="C66:C67"/>
    <mergeCell ref="B66:B67"/>
    <mergeCell ref="A66:A67"/>
    <mergeCell ref="A68:A69"/>
    <mergeCell ref="B68:B69"/>
    <mergeCell ref="C68:C69"/>
    <mergeCell ref="G64:G65"/>
    <mergeCell ref="G66:G67"/>
    <mergeCell ref="F66:F67"/>
    <mergeCell ref="E66:E67"/>
    <mergeCell ref="D66:D67"/>
    <mergeCell ref="C62:C63"/>
    <mergeCell ref="B62:B63"/>
    <mergeCell ref="D64:D65"/>
    <mergeCell ref="E64:E65"/>
    <mergeCell ref="F64:F65"/>
    <mergeCell ref="A60:A61"/>
    <mergeCell ref="G60:G61"/>
    <mergeCell ref="F60:F61"/>
    <mergeCell ref="E60:E61"/>
    <mergeCell ref="D60:D61"/>
    <mergeCell ref="C60:C61"/>
    <mergeCell ref="G62:G63"/>
    <mergeCell ref="F62:F63"/>
    <mergeCell ref="E62:E63"/>
    <mergeCell ref="D62:D63"/>
    <mergeCell ref="B60:B61"/>
    <mergeCell ref="A62:A63"/>
    <mergeCell ref="B56:B57"/>
    <mergeCell ref="A56:A57"/>
    <mergeCell ref="G58:G59"/>
    <mergeCell ref="F58:F59"/>
    <mergeCell ref="E58:E59"/>
    <mergeCell ref="D58:D59"/>
    <mergeCell ref="C58:C59"/>
    <mergeCell ref="B58:B59"/>
    <mergeCell ref="A58:A59"/>
    <mergeCell ref="G56:G57"/>
    <mergeCell ref="F56:F57"/>
    <mergeCell ref="E56:E57"/>
    <mergeCell ref="D56:D57"/>
    <mergeCell ref="C56:C57"/>
    <mergeCell ref="D52:D53"/>
    <mergeCell ref="C52:C53"/>
    <mergeCell ref="B52:B53"/>
    <mergeCell ref="A52:A53"/>
    <mergeCell ref="A54:A55"/>
    <mergeCell ref="B54:B55"/>
    <mergeCell ref="C54:C55"/>
    <mergeCell ref="D54:D55"/>
    <mergeCell ref="G54:G55"/>
    <mergeCell ref="F54:F55"/>
    <mergeCell ref="E54:E55"/>
    <mergeCell ref="G52:G53"/>
    <mergeCell ref="F52:F53"/>
    <mergeCell ref="E52:E53"/>
    <mergeCell ref="G50:G51"/>
    <mergeCell ref="F50:F51"/>
    <mergeCell ref="E50:E51"/>
    <mergeCell ref="D50:D51"/>
    <mergeCell ref="C50:C51"/>
    <mergeCell ref="B50:B51"/>
    <mergeCell ref="A50:A51"/>
    <mergeCell ref="G48:G49"/>
    <mergeCell ref="F48:F49"/>
    <mergeCell ref="E48:E49"/>
    <mergeCell ref="D48:D49"/>
    <mergeCell ref="C48:C49"/>
    <mergeCell ref="F46:F47"/>
    <mergeCell ref="G46:G47"/>
    <mergeCell ref="A46:A47"/>
    <mergeCell ref="B46:B47"/>
    <mergeCell ref="C46:C47"/>
    <mergeCell ref="D46:D47"/>
    <mergeCell ref="E46:E47"/>
    <mergeCell ref="B48:B49"/>
    <mergeCell ref="A48:A49"/>
    <mergeCell ref="B36:B37"/>
    <mergeCell ref="A36:A37"/>
    <mergeCell ref="F40:F41"/>
    <mergeCell ref="G40:G41"/>
    <mergeCell ref="A44:A45"/>
    <mergeCell ref="B44:B45"/>
    <mergeCell ref="C44:C45"/>
    <mergeCell ref="D44:D45"/>
    <mergeCell ref="E44:E45"/>
    <mergeCell ref="F44:F45"/>
    <mergeCell ref="G44:G45"/>
    <mergeCell ref="A40:A41"/>
    <mergeCell ref="B40:B41"/>
    <mergeCell ref="C40:C41"/>
    <mergeCell ref="D40:D41"/>
    <mergeCell ref="E40:E41"/>
    <mergeCell ref="F42:F43"/>
    <mergeCell ref="G42:G43"/>
    <mergeCell ref="E42:E43"/>
    <mergeCell ref="D42:D43"/>
    <mergeCell ref="C42:C43"/>
    <mergeCell ref="B42:B43"/>
    <mergeCell ref="A42:A43"/>
    <mergeCell ref="I10:I11"/>
    <mergeCell ref="A8:I8"/>
    <mergeCell ref="A156:G156"/>
    <mergeCell ref="G10:G11"/>
    <mergeCell ref="A10:A11"/>
    <mergeCell ref="E10:E11"/>
    <mergeCell ref="F10:F11"/>
    <mergeCell ref="D10:D11"/>
    <mergeCell ref="C10:C11"/>
    <mergeCell ref="B10:B11"/>
    <mergeCell ref="G38:G39"/>
    <mergeCell ref="F38:F39"/>
    <mergeCell ref="E38:E39"/>
    <mergeCell ref="D38:D39"/>
    <mergeCell ref="C38:C39"/>
    <mergeCell ref="B38:B39"/>
    <mergeCell ref="A38:A39"/>
    <mergeCell ref="G36:G37"/>
    <mergeCell ref="F36:F37"/>
    <mergeCell ref="E36:E37"/>
    <mergeCell ref="D36:D37"/>
    <mergeCell ref="C36:C37"/>
    <mergeCell ref="A222:G222"/>
    <mergeCell ref="A221:G221"/>
    <mergeCell ref="A158:G158"/>
    <mergeCell ref="A159:G159"/>
    <mergeCell ref="A157:G157"/>
    <mergeCell ref="A80:A81"/>
    <mergeCell ref="B80:B81"/>
    <mergeCell ref="C80:C81"/>
    <mergeCell ref="D80:D81"/>
    <mergeCell ref="A82:A83"/>
    <mergeCell ref="E80:E81"/>
    <mergeCell ref="F80:F81"/>
    <mergeCell ref="G80:G81"/>
    <mergeCell ref="E82:E83"/>
    <mergeCell ref="G82:G83"/>
    <mergeCell ref="F82:F83"/>
    <mergeCell ref="A94:A95"/>
    <mergeCell ref="A96:A97"/>
    <mergeCell ref="A98:A99"/>
    <mergeCell ref="A100:A101"/>
    <mergeCell ref="A102:A103"/>
    <mergeCell ref="A84:A85"/>
    <mergeCell ref="A86:A87"/>
    <mergeCell ref="A88:A89"/>
  </mergeCells>
  <phoneticPr fontId="0" type="noConversion"/>
  <printOptions horizontalCentered="1"/>
  <pageMargins left="0" right="0" top="0.261811024" bottom="0.3" header="0.511811023622047" footer="0.511811023622047"/>
  <pageSetup paperSize="9" scale="82" orientation="portrait" horizontalDpi="300" verticalDpi="3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BVC 2023</vt:lpstr>
      <vt:lpstr>'BVC 2023'!Print_Titles</vt:lpstr>
    </vt:vector>
  </TitlesOfParts>
  <Company>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 Profesional</dc:creator>
  <cp:lastModifiedBy>ARR-Sediu</cp:lastModifiedBy>
  <cp:lastPrinted>2023-10-19T07:06:16Z</cp:lastPrinted>
  <dcterms:created xsi:type="dcterms:W3CDTF">2000-11-21T07:11:21Z</dcterms:created>
  <dcterms:modified xsi:type="dcterms:W3CDTF">2024-02-06T12:02:02Z</dcterms:modified>
</cp:coreProperties>
</file>